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OBDGMR\2026 ROK\PRZETARGI\P-1_2026\załączniki na stronę internetową\"/>
    </mc:Choice>
  </mc:AlternateContent>
  <bookViews>
    <workbookView xWindow="0" yWindow="0" windowWidth="28800" windowHeight="12024"/>
  </bookViews>
  <sheets>
    <sheet name="Formularz ofertowy - przetarg " sheetId="1" r:id="rId1"/>
    <sheet name="OWS" sheetId="6" r:id="rId2"/>
  </sheets>
  <definedNames>
    <definedName name="_xlnm.Print_Area" localSheetId="0">'Formularz ofertowy - przetarg '!$A$1:$H$277</definedName>
    <definedName name="OLE_LINK1" localSheetId="0">'Formularz ofertowy - przetarg '!#REF!</definedName>
  </definedNames>
  <calcPr calcId="162913"/>
</workbook>
</file>

<file path=xl/calcChain.xml><?xml version="1.0" encoding="utf-8"?>
<calcChain xmlns="http://schemas.openxmlformats.org/spreadsheetml/2006/main">
  <c r="H113" i="1" l="1"/>
  <c r="H114" i="1"/>
  <c r="G224" i="1" l="1"/>
  <c r="H171" i="1" l="1"/>
  <c r="H218" i="1" l="1"/>
  <c r="G216" i="1"/>
  <c r="G217" i="1"/>
  <c r="H214" i="1"/>
  <c r="G213" i="1"/>
  <c r="G212" i="1"/>
  <c r="H211" i="1"/>
  <c r="G210" i="1"/>
  <c r="G209" i="1"/>
  <c r="G208" i="1"/>
  <c r="G207" i="1"/>
  <c r="G206" i="1"/>
  <c r="G205" i="1"/>
  <c r="G204" i="1"/>
  <c r="G211" i="1" l="1"/>
  <c r="G214" i="1"/>
  <c r="G198" i="1"/>
  <c r="H130" i="1" l="1"/>
  <c r="H131" i="1"/>
  <c r="H132" i="1"/>
  <c r="H133" i="1"/>
  <c r="H134" i="1"/>
  <c r="H135" i="1"/>
  <c r="H136" i="1"/>
  <c r="H137" i="1"/>
  <c r="H138" i="1"/>
  <c r="H139" i="1"/>
  <c r="H140" i="1"/>
  <c r="H141" i="1"/>
  <c r="H142" i="1"/>
  <c r="H143" i="1"/>
  <c r="H144" i="1"/>
  <c r="H145" i="1"/>
  <c r="H129" i="1"/>
  <c r="H95" i="1"/>
  <c r="H96" i="1"/>
  <c r="H97" i="1"/>
  <c r="H98" i="1"/>
  <c r="H99" i="1"/>
  <c r="H100" i="1"/>
  <c r="H101" i="1"/>
  <c r="H102" i="1"/>
  <c r="H103" i="1"/>
  <c r="H104" i="1"/>
  <c r="H105" i="1"/>
  <c r="H106" i="1"/>
  <c r="H107" i="1"/>
  <c r="H108" i="1"/>
  <c r="H109" i="1"/>
  <c r="H110" i="1"/>
  <c r="H111" i="1"/>
  <c r="H112" i="1"/>
  <c r="H94" i="1"/>
  <c r="H93" i="1"/>
  <c r="H92" i="1"/>
  <c r="H91" i="1"/>
  <c r="H90" i="1"/>
  <c r="H89" i="1"/>
  <c r="H86" i="1"/>
  <c r="H85" i="1"/>
  <c r="H84" i="1"/>
  <c r="H83" i="1"/>
  <c r="H82" i="1"/>
  <c r="H74" i="1"/>
  <c r="H73" i="1"/>
  <c r="H72" i="1"/>
  <c r="H71" i="1"/>
  <c r="H70" i="1"/>
  <c r="H68" i="1"/>
  <c r="H65" i="1"/>
  <c r="H176" i="1"/>
  <c r="H177" i="1"/>
  <c r="H178" i="1"/>
  <c r="H179" i="1"/>
  <c r="H182" i="1"/>
  <c r="H183" i="1"/>
  <c r="H190" i="1"/>
  <c r="H191" i="1"/>
  <c r="H192" i="1"/>
  <c r="H55" i="1"/>
  <c r="H54" i="1"/>
  <c r="H51" i="1"/>
  <c r="H50" i="1"/>
  <c r="H49" i="1"/>
  <c r="H48" i="1"/>
  <c r="H38" i="1"/>
  <c r="H34" i="1"/>
  <c r="H223" i="1" l="1"/>
  <c r="H227" i="1"/>
  <c r="H203" i="1"/>
  <c r="G220" i="1" l="1"/>
  <c r="G221" i="1"/>
  <c r="G225" i="1"/>
  <c r="G222" i="1"/>
  <c r="G219" i="1"/>
  <c r="G226" i="1"/>
  <c r="G227" i="1" s="1"/>
  <c r="G223" i="1" l="1"/>
  <c r="G201" i="1" l="1"/>
  <c r="G200" i="1"/>
  <c r="G199" i="1"/>
  <c r="G197" i="1"/>
  <c r="H36" i="1" l="1"/>
  <c r="H37" i="1"/>
  <c r="H39" i="1"/>
  <c r="H40" i="1"/>
  <c r="H41" i="1"/>
  <c r="H42" i="1"/>
  <c r="H43" i="1"/>
  <c r="H44" i="1"/>
  <c r="H45" i="1"/>
  <c r="H46" i="1"/>
  <c r="H47" i="1"/>
  <c r="H56" i="1"/>
  <c r="H52" i="1"/>
  <c r="H53" i="1"/>
  <c r="H57" i="1"/>
  <c r="H58" i="1"/>
  <c r="H59" i="1"/>
  <c r="H60" i="1"/>
  <c r="H61" i="1"/>
  <c r="H63" i="1"/>
  <c r="H64" i="1"/>
  <c r="H66" i="1"/>
  <c r="H67" i="1"/>
  <c r="H69" i="1"/>
  <c r="H75" i="1"/>
  <c r="H76" i="1"/>
  <c r="H77" i="1"/>
  <c r="H78" i="1"/>
  <c r="H79" i="1"/>
  <c r="H80" i="1"/>
  <c r="H81" i="1"/>
  <c r="H87" i="1"/>
  <c r="H88" i="1"/>
  <c r="H115" i="1"/>
  <c r="H116" i="1"/>
  <c r="H117" i="1"/>
  <c r="H118" i="1"/>
  <c r="H123" i="1"/>
  <c r="H124" i="1"/>
  <c r="H125" i="1"/>
  <c r="H126" i="1"/>
  <c r="H127" i="1"/>
  <c r="H128" i="1"/>
  <c r="H154" i="1"/>
  <c r="H155" i="1"/>
  <c r="H153" i="1"/>
  <c r="H156" i="1"/>
  <c r="H157" i="1"/>
  <c r="H158" i="1"/>
  <c r="H159" i="1"/>
  <c r="H160" i="1"/>
  <c r="H161" i="1"/>
  <c r="H162" i="1"/>
  <c r="H163" i="1"/>
  <c r="H164" i="1"/>
  <c r="H165" i="1"/>
  <c r="H166" i="1"/>
  <c r="H167" i="1"/>
  <c r="H169" i="1"/>
  <c r="H170" i="1"/>
  <c r="H172" i="1"/>
  <c r="H173" i="1"/>
  <c r="H174" i="1"/>
  <c r="H175" i="1"/>
  <c r="H168" i="1"/>
  <c r="H119" i="1"/>
  <c r="H120" i="1"/>
  <c r="H121" i="1"/>
  <c r="H122" i="1"/>
  <c r="H146" i="1"/>
  <c r="H147" i="1"/>
  <c r="H148" i="1"/>
  <c r="H151" i="1"/>
  <c r="H149" i="1"/>
  <c r="H150" i="1"/>
  <c r="H152" i="1"/>
  <c r="H180" i="1"/>
  <c r="H181" i="1"/>
  <c r="H184" i="1"/>
  <c r="H185" i="1"/>
  <c r="H186" i="1"/>
  <c r="H187" i="1"/>
  <c r="H188" i="1"/>
  <c r="H189" i="1"/>
  <c r="H62" i="1"/>
  <c r="H193" i="1"/>
  <c r="G196" i="1" l="1"/>
  <c r="G202" i="1"/>
  <c r="G215" i="1"/>
  <c r="G218" i="1" s="1"/>
  <c r="H35" i="1" l="1"/>
  <c r="H33" i="1"/>
  <c r="G203" i="1" l="1"/>
</calcChain>
</file>

<file path=xl/sharedStrings.xml><?xml version="1.0" encoding="utf-8"?>
<sst xmlns="http://schemas.openxmlformats.org/spreadsheetml/2006/main" count="472" uniqueCount="404">
  <si>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</si>
  <si>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</si>
  <si>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</si>
  <si>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</si>
  <si>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</si>
  <si>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</si>
  <si>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</si>
  <si>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</si>
  <si>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</si>
  <si>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</si>
  <si>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</si>
  <si>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</si>
  <si>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</si>
  <si>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</si>
  <si>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</si>
  <si>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</si>
  <si>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</si>
  <si>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do „Regulaminu przetargu 
publicznego na sprzedaż rzeczy 
ruchomych niekoncesjonowanych”</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</si>
  <si>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</si>
  <si>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</si>
  <si>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</si>
  <si>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</si>
  <si>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</si>
  <si>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</si>
  <si>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</si>
  <si>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</si>
  <si>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</si>
  <si>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</si>
  <si>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</si>
  <si>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</si>
  <si>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odpadów</t>
  </si>
  <si>
    <t>Cena jednostkowa oferowana netto (zł/kg)/(zł/pakiet)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</si>
  <si>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</si>
  <si>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</si>
  <si>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</si>
  <si>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</si>
  <si>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</si>
  <si>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</si>
  <si>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</si>
  <si>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Cena jednostkowa wywoławcza netto  (zł/kg)/(zł/pakiet)</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</si>
  <si>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</si>
  <si>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</si>
  <si>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</si>
  <si>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</si>
  <si>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</si>
  <si>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</si>
  <si>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</si>
  <si>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</si>
  <si>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</si>
  <si>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</si>
  <si>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</si>
  <si>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</si>
  <si>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</si>
  <si>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</si>
  <si>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</si>
  <si>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</si>
  <si>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</si>
  <si>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</si>
  <si>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Ilość
 (kg/pakiet)</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</si>
  <si>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</si>
  <si>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</si>
  <si>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</si>
  <si>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</si>
  <si>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</si>
  <si>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</si>
  <si>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</si>
  <si>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</si>
  <si>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</si>
  <si>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</si>
  <si>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</si>
  <si>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</si>
  <si>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</si>
  <si>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</si>
  <si>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</si>
  <si>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</si>
  <si>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</si>
  <si>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</si>
  <si>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</si>
  <si>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</si>
  <si>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</si>
  <si>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Załącznik nr 22</t>
  </si>
  <si>
    <t>3) Poświadczona za zgodność z oryginałem kopia aktualnego na dzień przetargu zaświadczenia o wpisie do rejestru BDO, opatrzonego numerem rejestrowym, zgodnie z wymogami ustawy o odpadach.</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</si>
  <si>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</si>
  <si>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5) ......................................................................................................................................................................................................................</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</si>
  <si>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</si>
  <si>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</si>
  <si>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</si>
  <si>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</si>
  <si>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</si>
  <si>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</si>
  <si>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</si>
  <si>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</si>
  <si>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Cena oferowana netto (zł) za poz. przet.</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</si>
  <si>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(Dz. U. z 2023 r. poz. 1587, z późn. zm.) lub ustawy z dnia 27 kwietnia 2001 r. Prawo ochrony środowiska (Dz. U. z 2025 r. poz. 647),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</si>
  <si>
    <t>Do sprzedaży rzeczy ruchomych niekoncesjonowanych/odpadów stosuje się odpowiednie przepisy ustawy z dnia 11 marca 2004 r. 
o podatku od towarów i usług (Dz. U. z 2025 r. poz. 775) oraz wydanych na jej podstawie aktów wykonawczych.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</si>
  <si>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</si>
  <si>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</si>
  <si>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</si>
  <si>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</si>
  <si>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</si>
  <si>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</si>
  <si>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</si>
  <si>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</si>
  <si>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</si>
  <si>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</si>
  <si>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</si>
  <si>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</si>
  <si>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</si>
  <si>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</si>
  <si>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</si>
  <si>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</si>
  <si>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</si>
  <si>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</si>
  <si>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</si>
  <si>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</si>
  <si>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</si>
  <si>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</si>
  <si>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</si>
  <si>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</si>
  <si>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</si>
  <si>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</si>
  <si>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</si>
  <si>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</si>
  <si>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r>
      <t xml:space="preserve">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</si>
  <si>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2025 r. poz. 647).</t>
    </r>
  </si>
  <si>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</si>
  <si>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</si>
  <si>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</si>
  <si>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</si>
  <si>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</si>
  <si>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</si>
  <si>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</si>
  <si>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</si>
  <si>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</si>
  <si>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</si>
  <si>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</si>
  <si>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</si>
  <si>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</si>
  <si>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</si>
  <si>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</si>
  <si>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</si>
  <si>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</si>
  <si>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</si>
  <si>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</si>
  <si>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</si>
  <si>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</si>
  <si>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</si>
  <si>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</si>
  <si>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</si>
  <si>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</si>
  <si>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</si>
  <si>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Wyłącza się odpowiedzialność Sprzedającego z tytułu rękojmi w umowach zawartych</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</si>
  <si>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</si>
  <si>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</si>
  <si>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</si>
  <si>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</si>
  <si>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</si>
  <si>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</si>
  <si>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</si>
  <si>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</si>
  <si>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Do sprzedaży RRN stosuje się odpowiednie przepisy ustawy z dnia 11 marca 2004 r. o podatku od towarów i usług (Dz. U. z 2025 r. poz. 775) oraz wydanych na jej podstawie aktów wykonawczych.</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</si>
  <si>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</si>
  <si>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</si>
  <si>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</si>
  <si>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</si>
  <si>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</si>
  <si>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</si>
  <si>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</si>
  <si>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</si>
  <si>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</si>
  <si>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Mobilny symulator pacjenta iStan</t>
  </si>
  <si>
    <t>Unit dentystyczny EKODENT-X z kompresorem DK-50Z</t>
  </si>
  <si>
    <t>Samochód ciężarowo-osobowy wysokiej mobilności MITSUBISHI PAJERO III 3,5</t>
  </si>
  <si>
    <t>Opony do pojazdów różnego typu - pakiet zawierający 7 poz. asort., w tym: opona 14.00-20 TS - 3 szt., opona 8.25R20 - 1 szt., opona 9.00R20 BCI-342 - 1 szt., opona C 205/80R16 T 110S - 2 szt., opona C 315/80R22,5 156/150L przód - 1 szt., opona C 315/80R22,5 156/150L tył - 1 szt., opona C 37-12,5R16,5 T 124L - 2 szt.</t>
  </si>
  <si>
    <t>Filtr do oczyszczania wody przenośny FPW-300</t>
  </si>
  <si>
    <t>Zbiorniki na wodę - pakiet zawierający 2 poz. asort., w tym: zbiornik miękki na wodę 100 l - 14 szt., zbiornik miękki na wodę 10 l - 73 szt.</t>
  </si>
  <si>
    <t>Maszyny krawieckie - pakiet zawierający 3 poz. asort., w tym: maszyna krawiecka MINERVA kl 72-207-101 - 1 szt., maszyna krawiecka TEXTIMA - 1 szt., maszyna stębnówka ŁUCZNIK LZ-3 - 1 szt.</t>
  </si>
  <si>
    <t>Paski do worka na pościel - pakiet zawierający 200 kpl.</t>
  </si>
  <si>
    <t>Agregat pompowy SK6-03</t>
  </si>
  <si>
    <t>Urządzenie do kontroli działania amortyzatorów w pojazdach TUZ1</t>
  </si>
  <si>
    <t>Urządzenie do wymuszania szarpnięć kół SZ-15</t>
  </si>
  <si>
    <t>Samochód ciężarowo-osobowy wysokiej mobilności HONKER 2000</t>
  </si>
  <si>
    <t>Sprzęt służby łączności - pakiet zawierający 6 poz. asort., w tym: kabel telefoniczny TTWK10x2 - 200 m, wózki kablowe WZK-1 - 4 szt., zwijak do kabla PKL-2 - 2 szt.</t>
  </si>
  <si>
    <t>Sprzęt służby inżynieryjnej - pakiet zawierający 2 poz. asort., w tym: kotwica DANFORT'HA 209.01-0 - 1 szt., wciągarka kotwiczna 0-500KG 1-28-00 - 1 szt.</t>
  </si>
  <si>
    <t>Zestaw przeładunkowy do żurawia - pakiet zawierający 5 poz. asort., w tym: lina fi 10 mm ocynkowana ZS 1770WS 6x31+NF – 634 kg, lina stalowa ocynkowana fi 10 mm - 2000 m, trawers specjalny 0-6,3 t - 2 szt., zawiesie czterocięgnowe A-3,2/1,6-3 oczkowe - 2 szt., zawiesie linowe 2-cięgnowe+3,2, L=3,15 - 4 szt.</t>
  </si>
  <si>
    <t>Samochód ciężarowo-osobowy wysokiej mobilności HONKER 2324</t>
  </si>
  <si>
    <t>Skrzynia drewniana po amunicji strzeleckiej - pakiet zawierający 100 szt.</t>
  </si>
  <si>
    <t>Nadwozie AS-250</t>
  </si>
  <si>
    <t>Nadwozie 117AUM do pojazdu marki STAR 660/266</t>
  </si>
  <si>
    <t>Przyrząd do kontroli reflektorów UPS</t>
  </si>
  <si>
    <t>Przyczepa D-662 pod urządzenie specjalne</t>
  </si>
  <si>
    <t>Zgrzewarka punktowa ZPF-40</t>
  </si>
  <si>
    <t>Przyczepa do wózka transportowego WP-1,5</t>
  </si>
  <si>
    <t>Wózek unoszący widłowy WRU-2000</t>
  </si>
  <si>
    <t>Wózek platformowy WN4/K-1F315</t>
  </si>
  <si>
    <t>Kuter holowniczy KH-200 na przyczepie PKH-200</t>
  </si>
  <si>
    <t>Nadwozie "SARNA-2"</t>
  </si>
  <si>
    <t>Zestaw remontowy ZR-2 STAR 200</t>
  </si>
  <si>
    <t>Samochód ciężarowo-osobowy wysokiej mobilności DAEWOO MUSSO</t>
  </si>
  <si>
    <t>Skrzynia ładunkowa nr kat. 663.18.201 - pakiet zawierający 5 szt.</t>
  </si>
  <si>
    <t>Skrzynia ładunkowa nr kat. 663.18.201 - pakiet zawierający 4 szt.</t>
  </si>
  <si>
    <t>Skrzynia ładunkowa nr kat. 663.18.201 - 1 szt.</t>
  </si>
  <si>
    <t>Skrzydło drzwiowe klasy C - 1 szt.</t>
  </si>
  <si>
    <t>Samochód małej ładowności ogólnego przeznaczenia VOLKSWAGEN CRAFTER SYN1E – po kolizji drogowej (pojemność 2,0 l TDI)</t>
  </si>
  <si>
    <t>Osprzęt piły spalinowej - pakiet zawierający 2 poz. asort., tym: osprzęt do obcinania pali pod wodą PS-290 - 4 szt., osprzęt do cięcia lodu OPS-290/L - 1 szt.</t>
  </si>
  <si>
    <t>Radiotelefony - pakiet zawierający 22 poz. asort. (wg oddzielnego wykazu), w tym: radiotelefony Motorola P-200 i Motorola P216 mobilne</t>
  </si>
  <si>
    <t xml:space="preserve">Niszczarki (87 szt. różnego typu) - pakiet zawierający 84 poz. asort. (wg oddzielnego wykazu) </t>
  </si>
  <si>
    <t>Samochód osobowy OPEL VECTRA BX 1.6 XEL (pojemność 1,6 l)</t>
  </si>
  <si>
    <t>Sprzęt służby infrastruktury - pakiet zawierający 12 poz. asort. (wg oddzielnego wykazu), w tym m.in.: krzesła biurowe, regały biblioteczne, szafy na akta itp.</t>
  </si>
  <si>
    <t>Mikrobus FIAT DUCATO 3,0 MULTIJET (pojemność 3,0 l, pojazd uszkodzony przez drzewo)</t>
  </si>
  <si>
    <t>Wózek transportowy akumulatorowy WNA-1320 (bez akumulatorów)</t>
  </si>
  <si>
    <t>Zbiornik naziemny V-100 m3 (długość 16 700 mm, pojemność 100 m3)</t>
  </si>
  <si>
    <t>Urządzenie destylacyjno-sterylizacyjne UD-2 na przyczepie 1-osiowej (ładowność 1,5 t)</t>
  </si>
  <si>
    <t>Skokochron wielokomorowy - kwadratowy (niesprawny technicznie, brak próby ciśnieniowej - wycieki, kat. 5)</t>
  </si>
  <si>
    <t>Silnik z osprzętem i skrzynią biegów do pojazdu marki ZIŁ (nr kat. 157KE-100026-A)</t>
  </si>
  <si>
    <t>Skrzynia ładunkowa (nr kat. 663.18.201)</t>
  </si>
  <si>
    <t>Zespół spalinowo-elektryczny AB-1 (1 kW,230V, 50Hz)</t>
  </si>
  <si>
    <t>Zespół spalinowo-elektryczny PAB-2 (2 kW,230V, 50Hz)</t>
  </si>
  <si>
    <t>Sprzęt informatyczny - pakiet zawierający 21 poz. asort. (wg oddzielnego wykazu), w tym m.in: notebooki, komputery, urządzenia wielofunkcyjne (sprzęt bez dysków twardych) itp.</t>
  </si>
  <si>
    <t>Drut kolczasty podwójny ocynkowany - pakiet zawierający 2 876 kg</t>
  </si>
  <si>
    <t>Oddział Regionalny AMW w Bydgoszczy</t>
  </si>
  <si>
    <t>ul. Gdańska 163a</t>
  </si>
  <si>
    <t>85-915 Bydgoszcz</t>
  </si>
  <si>
    <t>WV1ZZZSYZK9077946</t>
  </si>
  <si>
    <t>x</t>
  </si>
  <si>
    <t>2005                            2005</t>
  </si>
  <si>
    <t>05/209                                           E-9406-10-05</t>
  </si>
  <si>
    <t>JMYLNV73W3J705136</t>
  </si>
  <si>
    <t>137A</t>
  </si>
  <si>
    <t>WOLOZCF6931037401</t>
  </si>
  <si>
    <t>SUL242424Y0000914</t>
  </si>
  <si>
    <t>ZFA25000001520126</t>
  </si>
  <si>
    <t>P-06856</t>
  </si>
  <si>
    <t>SUL23241400000058</t>
  </si>
  <si>
    <t>SUZP0A02P2Z000215</t>
  </si>
  <si>
    <t>SUZP0A02P5Z000325</t>
  </si>
  <si>
    <t>145/75</t>
  </si>
  <si>
    <t>P 16328</t>
  </si>
  <si>
    <t>b.d.</t>
  </si>
  <si>
    <t>IN07845</t>
  </si>
  <si>
    <t>IN7364</t>
  </si>
  <si>
    <t>IN92082</t>
  </si>
  <si>
    <t>KPTE0B1DSXP143663</t>
  </si>
  <si>
    <t>01083930</t>
  </si>
  <si>
    <t>080</t>
  </si>
  <si>
    <t>069</t>
  </si>
  <si>
    <t>040577                                                 010685</t>
  </si>
  <si>
    <t>1985                              1977</t>
  </si>
  <si>
    <t>010974                              061074</t>
  </si>
  <si>
    <t>1974                            1974</t>
  </si>
  <si>
    <t>1984                          1984</t>
  </si>
  <si>
    <t>1977                           1977</t>
  </si>
  <si>
    <t>020484                                         060284</t>
  </si>
  <si>
    <t>060777                                       040677</t>
  </si>
  <si>
    <t>Przepracowane płyny zapobiegające zamarzaniu zawierające niebezpieczne substancje (kod odpadu 16 01 14*)</t>
  </si>
  <si>
    <r>
      <t xml:space="preserve">Odpadowe opakowania z drewna </t>
    </r>
    <r>
      <rPr>
        <i/>
        <sz val="11"/>
        <color theme="1"/>
        <rFont val="Times New Roman"/>
        <family val="1"/>
        <charset val="238"/>
      </rPr>
      <t>(wybrakowane skrzynie i palety</t>
    </r>
    <r>
      <rPr>
        <sz val="11"/>
        <color theme="1"/>
        <rFont val="Times New Roman"/>
        <family val="1"/>
        <charset val="238"/>
      </rPr>
      <t xml:space="preserve">) (kod odpadu 15 01 03) </t>
    </r>
  </si>
  <si>
    <t xml:space="preserve">Zużyte baterie i akumulatory ołowiowe 
(kod odpadu 16 06 01*) </t>
  </si>
  <si>
    <t>Zużyte inne baterie i akumulatory 
(kod odpadu 16 06 05)</t>
  </si>
  <si>
    <t xml:space="preserve">Złom metali żelaznych (kod odpadu 16 01 17) </t>
  </si>
  <si>
    <t>Złom żelaza i stali (kod odpadu 17 04 05)</t>
  </si>
  <si>
    <t>WARTOŚĆ RAZEM DLA POZYCJI  162</t>
  </si>
  <si>
    <t>WARTOŚĆ RAZEM DLA POZYCJI  163</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</si>
  <si>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1/OB-DG/2026, nr poz. przet. …, nazwa Oferenta”. </t>
    </r>
  </si>
  <si>
    <t xml:space="preserve">Wadium musi zostać zaksięgowane na rachunku organizatora przetargu w terminie do dnia 02.03.2026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</si>
  <si>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1/OB-DG/2026 – nie otwierać przed 03.03.2026 r. do godziny 12.00”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</si>
  <si>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1/OB-DG/2026”.</t>
    </r>
  </si>
  <si>
    <r>
      <t>Samochód osobowy OPEL VECTRA 1.9DTH ELEGANCE</t>
    </r>
    <r>
      <rPr>
        <i/>
        <sz val="10"/>
        <color theme="1"/>
        <rFont val="Times New Roman"/>
        <family val="1"/>
        <charset val="238"/>
      </rPr>
      <t xml:space="preserve"> (pojemność 1,9 l)</t>
    </r>
  </si>
  <si>
    <t>W0L0ZCF6981035029</t>
  </si>
  <si>
    <r>
      <t xml:space="preserve">Sprzęt warsztatowy - pakiet zawierający 25 poz. asort. </t>
    </r>
    <r>
      <rPr>
        <i/>
        <sz val="10"/>
        <color theme="1"/>
        <rFont val="Times New Roman"/>
        <family val="1"/>
        <charset val="238"/>
      </rPr>
      <t xml:space="preserve">(wg oddzielnego wykazu), </t>
    </r>
    <r>
      <rPr>
        <sz val="10"/>
        <color theme="1"/>
        <rFont val="Times New Roman"/>
        <family val="1"/>
        <charset val="238"/>
      </rPr>
      <t>w tym m.in.: spawarka transformatorowa, wkrętarka, urządzenie kontrolno - pomiarowe GTO laser, szlifierki itp.</t>
    </r>
  </si>
  <si>
    <r>
      <t xml:space="preserve">Sprzęt służby kulturalno - oświatowej - pakiet zawierający 14 poz. asort. </t>
    </r>
    <r>
      <rPr>
        <i/>
        <sz val="10"/>
        <color theme="1"/>
        <rFont val="Times New Roman"/>
        <family val="1"/>
        <charset val="238"/>
      </rPr>
      <t xml:space="preserve">(wg oddzielnego wykazu), </t>
    </r>
    <r>
      <rPr>
        <sz val="10"/>
        <color theme="1"/>
        <rFont val="Times New Roman"/>
        <family val="1"/>
        <charset val="238"/>
      </rPr>
      <t>w tym m.in.: aparaty fotograficzne, wieże, radiomagnetofony itp.</t>
    </r>
  </si>
  <si>
    <t>Balon pilotowy 100 g - pakiet zawierający 2 873 szt.</t>
  </si>
  <si>
    <r>
      <t>Krzesła biurowe różnego typu- pakiet zawierający 183 szt.</t>
    </r>
    <r>
      <rPr>
        <i/>
        <sz val="10"/>
        <color theme="1"/>
        <rFont val="Times New Roman"/>
        <family val="1"/>
        <charset val="238"/>
      </rPr>
      <t xml:space="preserve"> (wg oddzielnego wykazu)</t>
    </r>
  </si>
  <si>
    <r>
      <t xml:space="preserve">Sprzęt informatyczny - pakiet zawierający 39 poz. asort. </t>
    </r>
    <r>
      <rPr>
        <i/>
        <sz val="10"/>
        <color theme="1"/>
        <rFont val="Times New Roman"/>
        <family val="1"/>
        <charset val="238"/>
      </rPr>
      <t xml:space="preserve">(wg oddzielnego wykazu), </t>
    </r>
    <r>
      <rPr>
        <sz val="10"/>
        <color theme="1"/>
        <rFont val="Times New Roman"/>
        <family val="1"/>
        <charset val="238"/>
      </rPr>
      <t xml:space="preserve">w tym: komputery i notebooki różnego typu </t>
    </r>
    <r>
      <rPr>
        <i/>
        <sz val="10"/>
        <color theme="1"/>
        <rFont val="Times New Roman"/>
        <family val="1"/>
        <charset val="238"/>
      </rPr>
      <t>(bez dysków twardych)</t>
    </r>
  </si>
  <si>
    <r>
      <t xml:space="preserve">Samochód osobowy marki PEUGEOT 508 </t>
    </r>
    <r>
      <rPr>
        <i/>
        <sz val="10"/>
        <color theme="1"/>
        <rFont val="Times New Roman"/>
        <family val="1"/>
        <charset val="238"/>
      </rPr>
      <t>(pojemność 1,6 l THP)</t>
    </r>
  </si>
  <si>
    <t>VF38D5GZMGL020490</t>
  </si>
  <si>
    <r>
      <t xml:space="preserve">Wyposażenie warsztatu - pakiet zawierający 8 poz. asort. </t>
    </r>
    <r>
      <rPr>
        <i/>
        <sz val="10"/>
        <color theme="1"/>
        <rFont val="Times New Roman"/>
        <family val="1"/>
        <charset val="238"/>
      </rPr>
      <t>(wg oddzielnego wykazu),</t>
    </r>
    <r>
      <rPr>
        <sz val="10"/>
        <color theme="1"/>
        <rFont val="Times New Roman"/>
        <family val="1"/>
        <charset val="238"/>
      </rPr>
      <t xml:space="preserve"> w tym m.in.: stoły różnego typu, wanna metalowa, wózek unoszący widłowy itp.</t>
    </r>
  </si>
  <si>
    <t>SUL232414X0000413</t>
  </si>
  <si>
    <t>SUL24242420001004</t>
  </si>
  <si>
    <t>SUS1142CEW0014648</t>
  </si>
  <si>
    <t>Samochód ogólnego przeznaczenia średniej ładowności STAR-1142 (ładowność 6,5 t)</t>
  </si>
  <si>
    <t>A266H026418095</t>
  </si>
  <si>
    <t>Samochód średniej ładowności wysokiej mobilności STAR 266M (ładowność 5 t)</t>
  </si>
  <si>
    <r>
      <t xml:space="preserve">Tonery i akcesoria do drukarek - pakiet zawierający 193 poz. asort. </t>
    </r>
    <r>
      <rPr>
        <i/>
        <sz val="10"/>
        <color theme="1"/>
        <rFont val="Times New Roman"/>
        <family val="1"/>
        <charset val="238"/>
      </rPr>
      <t xml:space="preserve">(wg oddzielnego wykazu), </t>
    </r>
    <r>
      <rPr>
        <sz val="10"/>
        <color theme="1"/>
        <rFont val="Times New Roman"/>
        <family val="1"/>
        <charset val="238"/>
      </rPr>
      <t>w tym m.in.: tusze, tonery, głowice, bębny, urządzenia wielofunkcyjne itp.</t>
    </r>
  </si>
  <si>
    <t>Urządzenie rolkowe BHE-5C</t>
  </si>
  <si>
    <r>
      <t xml:space="preserve">Części zamienne do pojazdów marki KRAZ, URAL, ZIŁ- pakiet zawierający 152 poz. asort. </t>
    </r>
    <r>
      <rPr>
        <i/>
        <sz val="10"/>
        <color theme="1"/>
        <rFont val="Times New Roman"/>
        <family val="1"/>
        <charset val="238"/>
      </rPr>
      <t>(wg oddzielnego wykazu),</t>
    </r>
    <r>
      <rPr>
        <sz val="10"/>
        <color theme="1"/>
        <rFont val="Times New Roman"/>
        <family val="1"/>
        <charset val="238"/>
      </rPr>
      <t xml:space="preserve"> w tym m.in.: wał napędowy, półosie, okładziny szczęk, chłodnice itp.</t>
    </r>
  </si>
  <si>
    <r>
      <t xml:space="preserve">Części zamienne do pojazdów marki STAR - pakiet zawierający 39 poz. asort. </t>
    </r>
    <r>
      <rPr>
        <i/>
        <sz val="10"/>
        <color theme="1"/>
        <rFont val="Times New Roman"/>
        <family val="1"/>
        <charset val="238"/>
      </rPr>
      <t xml:space="preserve">(wg oddzielnego wykazu), </t>
    </r>
    <r>
      <rPr>
        <sz val="10"/>
        <color theme="1"/>
        <rFont val="Times New Roman"/>
        <family val="1"/>
        <charset val="238"/>
      </rPr>
      <t>w tym m.in.: półoś mostu, chłodnica wody, pompa oleju, strzemię resoru itp.</t>
    </r>
  </si>
  <si>
    <r>
      <t xml:space="preserve">Części zamienne do pojazdów marki AUTOSAN - pakiet zawierający 27 poz. asort. </t>
    </r>
    <r>
      <rPr>
        <i/>
        <sz val="10"/>
        <color theme="1"/>
        <rFont val="Times New Roman"/>
        <family val="1"/>
        <charset val="238"/>
      </rPr>
      <t xml:space="preserve">(wg oddzielnego wykazu), </t>
    </r>
    <r>
      <rPr>
        <sz val="10"/>
        <color theme="1"/>
        <rFont val="Times New Roman"/>
        <family val="1"/>
        <charset val="238"/>
      </rPr>
      <t>w tym m.in.: końcówki drążka, zwrotnice, szczęka hamulca, okładzina hamulca itp.</t>
    </r>
  </si>
  <si>
    <r>
      <t xml:space="preserve">Części zamienne do pojazdów marki POLONEZ, OPEL, FIAT, ŻUK, NYSA - pakiet zawierający 24 poz. asort. </t>
    </r>
    <r>
      <rPr>
        <i/>
        <sz val="10"/>
        <color theme="1"/>
        <rFont val="Times New Roman"/>
        <family val="1"/>
        <charset val="238"/>
      </rPr>
      <t>(wg oddzielnego wykazu),</t>
    </r>
    <r>
      <rPr>
        <sz val="10"/>
        <color theme="1"/>
        <rFont val="Times New Roman"/>
        <family val="1"/>
        <charset val="238"/>
      </rPr>
      <t xml:space="preserve"> w tym m.in.: tuleje, amortyzatory, szyba drzwi, poduszka filtra itp.</t>
    </r>
  </si>
  <si>
    <r>
      <t xml:space="preserve">Części zamienne do pojazdów marki UAZ i LUBLIN - pakiet zawierający 12 poz. asort. </t>
    </r>
    <r>
      <rPr>
        <i/>
        <sz val="10"/>
        <color theme="1"/>
        <rFont val="Times New Roman"/>
        <family val="1"/>
        <charset val="238"/>
      </rPr>
      <t>(wg oddzielnego wykazu),</t>
    </r>
    <r>
      <rPr>
        <sz val="10"/>
        <color theme="1"/>
        <rFont val="Times New Roman"/>
        <family val="1"/>
        <charset val="238"/>
      </rPr>
      <t xml:space="preserve"> w tym m.in.: resory, tłumik, filtr powietrza, koło kierownicy itp.</t>
    </r>
  </si>
  <si>
    <r>
      <t xml:space="preserve">Części zamienne do pojazdów marki JELCZ - pakiet zawierający 15 poz. asort. </t>
    </r>
    <r>
      <rPr>
        <i/>
        <sz val="10"/>
        <color theme="1"/>
        <rFont val="Times New Roman"/>
        <family val="1"/>
        <charset val="238"/>
      </rPr>
      <t xml:space="preserve">(wg oddzielnego wykazu), </t>
    </r>
    <r>
      <rPr>
        <sz val="10"/>
        <color theme="1"/>
        <rFont val="Times New Roman"/>
        <family val="1"/>
        <charset val="238"/>
      </rPr>
      <t>w tym m.in.: bęben hamulcowy, sworzeń, szczęki hamulcowe, okładzina szczęki itp.</t>
    </r>
  </si>
  <si>
    <r>
      <t xml:space="preserve">Samochód sanitarny 4 - noszowy IVECO 40E12WM </t>
    </r>
    <r>
      <rPr>
        <i/>
        <sz val="10"/>
        <color theme="1"/>
        <rFont val="Times New Roman"/>
        <family val="1"/>
        <charset val="238"/>
      </rPr>
      <t>(bez wyposażenia)</t>
    </r>
  </si>
  <si>
    <t>ZCFD4088029031786</t>
  </si>
  <si>
    <r>
      <t xml:space="preserve">Pudełka i puszki </t>
    </r>
    <r>
      <rPr>
        <i/>
        <sz val="10"/>
        <color theme="1"/>
        <rFont val="Times New Roman"/>
        <family val="1"/>
        <charset val="238"/>
      </rPr>
      <t>(2 366 szt.)</t>
    </r>
    <r>
      <rPr>
        <sz val="10"/>
        <color theme="1"/>
        <rFont val="Times New Roman"/>
        <family val="1"/>
        <charset val="238"/>
      </rPr>
      <t xml:space="preserve"> - pakiet zawierający 4 poz. asort., w tym: puszka blaszana tłoczona do zapalnika UZRGGM dł.118 mm - 2 288 szt.; puszka metalowa lutowana do 26NB sygnałowe 290x235x175 mm - 51 szt.; skrzynia metalowa hermetyczna M548 440x210x370 mm - 27 szt.</t>
    </r>
  </si>
  <si>
    <t>Puszka blaszana tłoczona do amunicji strzeleckiej - pakiet zawierający 3 652 szt.  </t>
  </si>
  <si>
    <r>
      <t xml:space="preserve">Urządzenie zasilające UZ-150/20 </t>
    </r>
    <r>
      <rPr>
        <i/>
        <sz val="10"/>
        <color theme="1"/>
        <rFont val="Times New Roman"/>
        <family val="1"/>
        <charset val="238"/>
      </rPr>
      <t>(PAD 20-3/400)</t>
    </r>
    <r>
      <rPr>
        <sz val="10"/>
        <color theme="1"/>
        <rFont val="Times New Roman"/>
        <family val="1"/>
        <charset val="238"/>
      </rPr>
      <t xml:space="preserve"> na przyczepie D-46S</t>
    </r>
    <r>
      <rPr>
        <sz val="10"/>
        <color theme="1"/>
        <rFont val="Arial"/>
        <family val="2"/>
        <charset val="238"/>
      </rPr>
      <t xml:space="preserve"> </t>
    </r>
    <r>
      <rPr>
        <i/>
        <sz val="10"/>
        <color theme="1"/>
        <rFont val="Times New Roman"/>
        <family val="1"/>
        <charset val="238"/>
      </rPr>
      <t>(20 kW,400V, 50Hz)</t>
    </r>
  </si>
  <si>
    <t>WF0LXXTTFL4Y62426</t>
  </si>
  <si>
    <r>
      <t xml:space="preserve">Części zamienne do pojazdów marki LUBLIN pakiet zawierający 26 poz. asort. </t>
    </r>
    <r>
      <rPr>
        <i/>
        <sz val="10"/>
        <color theme="1"/>
        <rFont val="Times New Roman"/>
        <family val="1"/>
        <charset val="238"/>
      </rPr>
      <t>(wg oddzielnego wykazu),</t>
    </r>
    <r>
      <rPr>
        <sz val="10"/>
        <color theme="1"/>
        <rFont val="Times New Roman"/>
        <family val="1"/>
        <charset val="238"/>
      </rPr>
      <t xml:space="preserve"> w tym m.in.: resory, amortyzator, szyba itp.</t>
    </r>
  </si>
  <si>
    <t>Agregat sprężarkowy WAN-AW</t>
  </si>
  <si>
    <t>Wytaczarka do bębnów hamulcowych TO-161S</t>
  </si>
  <si>
    <t>Wiertarka stołowa WS-15</t>
  </si>
  <si>
    <t>Obrabiarka uniwersalna do drewna</t>
  </si>
  <si>
    <t>Zbiornik na wodę 1000 l na przyczepie 1- osiowej</t>
  </si>
  <si>
    <t>Komputerowa wyważarka do kół S 680 E</t>
  </si>
  <si>
    <t>IJF748931</t>
  </si>
  <si>
    <t>Dźwignik kanałowy typu DKP-10B</t>
  </si>
  <si>
    <t>Analizator spalin AVL DISMOKE-4000</t>
  </si>
  <si>
    <t>Przyrząd do geometrii kół GTI GEOMASTER</t>
  </si>
  <si>
    <t>Sprężarka powietrza 1JS60MT</t>
  </si>
  <si>
    <t>Zasilacz ZRS 400T</t>
  </si>
  <si>
    <t>Spawarka transformatorowa MINIMAG 251</t>
  </si>
  <si>
    <t>Spawarka transformatorowa ETB 250</t>
  </si>
  <si>
    <t>010-14065</t>
  </si>
  <si>
    <t>Opończa do przyczepy D-830</t>
  </si>
  <si>
    <t>b.d</t>
  </si>
  <si>
    <t>Silnik elektryczny EBK-843B1 - pakiet zawierający 3 szt.</t>
  </si>
  <si>
    <t>Szlifierka stołowa SZ-750/200</t>
  </si>
  <si>
    <t>Trolej - wózek do jazdy testowej w poślizgu - pakiet zawierający 2 szt.</t>
  </si>
  <si>
    <t>Podnośnik hydrauliczny 16 t z dźwignią</t>
  </si>
  <si>
    <t>Myjka ciśnieniowa BOSCH AQUATAK 150 PRO</t>
  </si>
  <si>
    <t>Analizator spalin AVL-DIGAS-4000</t>
  </si>
  <si>
    <t>Tablica interaktywna HITACHI FXDUO77</t>
  </si>
  <si>
    <t>BO6456</t>
  </si>
  <si>
    <r>
      <t xml:space="preserve">Tusze i tonery - pakiet zawierający 49 poz. asort. </t>
    </r>
    <r>
      <rPr>
        <i/>
        <sz val="10"/>
        <color theme="1"/>
        <rFont val="Times New Roman"/>
        <family val="1"/>
        <charset val="238"/>
      </rPr>
      <t>(wg oddzielnego wykazu),</t>
    </r>
    <r>
      <rPr>
        <sz val="10"/>
        <color theme="1"/>
        <rFont val="Times New Roman"/>
        <family val="1"/>
        <charset val="238"/>
      </rPr>
      <t xml:space="preserve"> w tym m.in.: tusze i tonery rożnego rodzaju</t>
    </r>
  </si>
  <si>
    <r>
      <t xml:space="preserve">Części zamienne do pojazdów marki KRAZ - pakiet zawierający 143 poz. asort. </t>
    </r>
    <r>
      <rPr>
        <i/>
        <sz val="10"/>
        <color theme="1"/>
        <rFont val="Times New Roman"/>
        <family val="1"/>
        <charset val="238"/>
      </rPr>
      <t>(wg oddzielnego wykazu),</t>
    </r>
    <r>
      <rPr>
        <sz val="10"/>
        <color theme="1"/>
        <rFont val="Times New Roman"/>
        <family val="1"/>
        <charset val="238"/>
      </rPr>
      <t xml:space="preserve"> w tym m.in.: wały napędowe, synchronizatory, tłoki, zestawy panewek itp.</t>
    </r>
  </si>
  <si>
    <r>
      <t xml:space="preserve">Części zamienne do pojazdów marki ZIŁ - pakiet zawierający 210 poz. asort. </t>
    </r>
    <r>
      <rPr>
        <i/>
        <sz val="10"/>
        <color theme="1"/>
        <rFont val="Times New Roman"/>
        <family val="1"/>
        <charset val="238"/>
      </rPr>
      <t>(wg oddzielnego wykazu),</t>
    </r>
    <r>
      <rPr>
        <sz val="10"/>
        <color theme="1"/>
        <rFont val="Times New Roman"/>
        <family val="1"/>
        <charset val="238"/>
      </rPr>
      <t xml:space="preserve"> w tym m.in.: bębny hamulca, pompy oleju, półosie mostu, sworznie, wały napędowe itp.</t>
    </r>
  </si>
  <si>
    <r>
      <t xml:space="preserve">Polowa stacja zasilania 56ZPPE-100/O/R 100KVA na ramie </t>
    </r>
    <r>
      <rPr>
        <i/>
        <sz val="10"/>
        <color theme="1"/>
        <rFont val="Times New Roman"/>
        <family val="1"/>
        <charset val="238"/>
      </rPr>
      <t>(100 kW, 400V, 50Hz)</t>
    </r>
  </si>
  <si>
    <t>IN492522</t>
  </si>
  <si>
    <r>
      <t xml:space="preserve">Podwozie pojazdu STAR-266M </t>
    </r>
    <r>
      <rPr>
        <i/>
        <sz val="10"/>
        <color theme="1"/>
        <rFont val="Times New Roman"/>
        <family val="1"/>
        <charset val="238"/>
      </rPr>
      <t>(po demontażu części specjalnej)</t>
    </r>
  </si>
  <si>
    <t>A266H027319348</t>
  </si>
  <si>
    <r>
      <t xml:space="preserve">Autobus pasażerski AUTOSAN H-10.10 </t>
    </r>
    <r>
      <rPr>
        <i/>
        <sz val="10"/>
        <color theme="1"/>
        <rFont val="Times New Roman"/>
        <family val="1"/>
        <charset val="238"/>
      </rPr>
      <t>(ilość miejsc - 43)</t>
    </r>
  </si>
  <si>
    <t>SUADW3ADP1S161135</t>
  </si>
  <si>
    <t>IN35755</t>
  </si>
  <si>
    <t>IN28549</t>
  </si>
  <si>
    <t>IN32488</t>
  </si>
  <si>
    <t>IN32734</t>
  </si>
  <si>
    <t>IN33507</t>
  </si>
  <si>
    <t>IN35676</t>
  </si>
  <si>
    <t>IN35669</t>
  </si>
  <si>
    <t>IN35654</t>
  </si>
  <si>
    <t>IN35656</t>
  </si>
  <si>
    <t>IN31366</t>
  </si>
  <si>
    <t>IN39014</t>
  </si>
  <si>
    <r>
      <t xml:space="preserve">Artykuły mundurowe </t>
    </r>
    <r>
      <rPr>
        <i/>
        <sz val="10"/>
        <color theme="1"/>
        <rFont val="Times New Roman"/>
        <family val="1"/>
        <charset val="238"/>
      </rPr>
      <t>(100 kpl.)</t>
    </r>
    <r>
      <rPr>
        <sz val="10"/>
        <color theme="1"/>
        <rFont val="Times New Roman"/>
        <family val="1"/>
        <charset val="238"/>
      </rPr>
      <t xml:space="preserve"> - pakiet zawierający 5 poz. asort w tym: mundur pracownika ochrony ze spodniami do półbutów rozmiar 86/175/084 - 20 kpl, mundur pracownika ochrony ze spodniami do półbutów rozmiar 86/181/084 - 20 kpl, mundur pracownika ochrony ze spodniami do półbutów rozmiar 92/190/088 - 10 kpl, mundur pracownika ochrony ze spodniami do trzewików rozmiar 86/181/084 - 30 kpl, mundur pracownika ochrony ze spodniami do trzewików rozmiar 92/184/088- 20 kpl.</t>
    </r>
  </si>
  <si>
    <r>
      <t xml:space="preserve">Trzewiki stary wzór </t>
    </r>
    <r>
      <rPr>
        <i/>
        <sz val="10"/>
        <color theme="1"/>
        <rFont val="Times New Roman"/>
        <family val="1"/>
        <charset val="238"/>
      </rPr>
      <t xml:space="preserve">(duże rozmiary) </t>
    </r>
    <r>
      <rPr>
        <sz val="10"/>
        <color theme="1"/>
        <rFont val="Times New Roman"/>
        <family val="1"/>
        <charset val="238"/>
      </rPr>
      <t xml:space="preserve">- pakiet zawierający 34 pary </t>
    </r>
    <r>
      <rPr>
        <i/>
        <sz val="10"/>
        <color theme="1"/>
        <rFont val="Times New Roman"/>
        <family val="1"/>
        <charset val="238"/>
      </rPr>
      <t>(wg oddzielnego wykazu)</t>
    </r>
  </si>
  <si>
    <r>
      <t xml:space="preserve">Półbuty galowe koloru czarnego - pakiet zawierający 50 par </t>
    </r>
    <r>
      <rPr>
        <i/>
        <sz val="10"/>
        <color theme="1"/>
        <rFont val="Times New Roman"/>
        <family val="1"/>
        <charset val="238"/>
      </rPr>
      <t>(wg oddzielnego wykazu)</t>
    </r>
  </si>
  <si>
    <r>
      <t xml:space="preserve">Artykuły mundurowe - pakiet zawierający 9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pochewki różnego rodzaju 327 szt.</t>
    </r>
  </si>
  <si>
    <r>
      <t>Żuraw ZSH 6S na samochodzie STAR-660 M1</t>
    </r>
    <r>
      <rPr>
        <i/>
        <sz val="11"/>
        <color theme="1"/>
        <rFont val="Times New Roman"/>
        <family val="1"/>
        <charset val="238"/>
      </rPr>
      <t xml:space="preserve"> (udźwig 6,3 t)</t>
    </r>
  </si>
  <si>
    <t>Samochód sanitarny FORD TRANSIT 350l</t>
  </si>
  <si>
    <r>
      <t xml:space="preserve">Sprzęt informatyczny - pakiet zawierający 7 poz. asort. </t>
    </r>
    <r>
      <rPr>
        <i/>
        <sz val="10"/>
        <color theme="1"/>
        <rFont val="Times New Roman"/>
        <family val="1"/>
        <charset val="238"/>
      </rPr>
      <t>(wg oddzielnego wykazu),</t>
    </r>
    <r>
      <rPr>
        <sz val="10"/>
        <color theme="1"/>
        <rFont val="Times New Roman"/>
        <family val="1"/>
        <charset val="238"/>
      </rPr>
      <t xml:space="preserve"> w tym m.in.: zestawy śledzenia i monitorowania zasobów, drukarka 3D itp.</t>
    </r>
  </si>
  <si>
    <r>
      <t xml:space="preserve">Części zamienne do pojazdów marki KRAZ - pakiet zawierający 167 poz. asort. </t>
    </r>
    <r>
      <rPr>
        <i/>
        <sz val="10"/>
        <color theme="1"/>
        <rFont val="Times New Roman"/>
        <family val="1"/>
        <charset val="238"/>
      </rPr>
      <t xml:space="preserve">(wg oddzielnego wykazu), </t>
    </r>
    <r>
      <rPr>
        <sz val="10"/>
        <color theme="1"/>
        <rFont val="Times New Roman"/>
        <family val="1"/>
        <charset val="238"/>
      </rPr>
      <t>w tym m.in.: drążki kierownicze, amortyzatory, bęben hamulca, pompy oleju, strzemię resoru itp.</t>
    </r>
  </si>
  <si>
    <r>
      <t xml:space="preserve">Zespół spalinowo-elektryczny PAD-8-3/400/01/R </t>
    </r>
    <r>
      <rPr>
        <i/>
        <sz val="10"/>
        <color theme="1"/>
        <rFont val="Times New Roman"/>
        <family val="1"/>
        <charset val="238"/>
      </rPr>
      <t xml:space="preserve">(8 kW, 400V, 50Hz) </t>
    </r>
    <r>
      <rPr>
        <sz val="10"/>
        <color theme="1"/>
        <rFont val="Times New Roman"/>
        <family val="1"/>
        <charset val="238"/>
      </rPr>
      <t>na ramie</t>
    </r>
  </si>
  <si>
    <t>Zespół spalinowo-elektryczny PAD-8-3/400/01/R (8 kW, 400V, 50Hz) na ramie</t>
  </si>
  <si>
    <r>
      <t xml:space="preserve">Zespół spalinowo-elektryczny PAD-8-3/400/P1 </t>
    </r>
    <r>
      <rPr>
        <i/>
        <sz val="10"/>
        <color theme="1"/>
        <rFont val="Times New Roman"/>
        <family val="1"/>
        <charset val="238"/>
      </rPr>
      <t xml:space="preserve">(8 kW, 400V, 50Hz) </t>
    </r>
    <r>
      <rPr>
        <sz val="10"/>
        <color theme="1"/>
        <rFont val="Times New Roman"/>
        <family val="1"/>
        <charset val="238"/>
      </rPr>
      <t>na przyczepie 1-os.</t>
    </r>
    <r>
      <rPr>
        <i/>
        <sz val="10"/>
        <color theme="1"/>
        <rFont val="Times New Roman"/>
        <family val="1"/>
        <charset val="238"/>
      </rPr>
      <t xml:space="preserve"> (ładowność 1,5 t)</t>
    </r>
  </si>
  <si>
    <r>
      <t xml:space="preserve">Zespół spalinowo-elektryczny PAD-8-3/400/P1 (8 kW, 400V, 50Hz) na przyczepie 1-os. </t>
    </r>
    <r>
      <rPr>
        <i/>
        <sz val="11"/>
        <color theme="1"/>
        <rFont val="Times New Roman"/>
        <family val="1"/>
        <charset val="238"/>
      </rPr>
      <t>(ładowność 1,5 t)</t>
    </r>
  </si>
  <si>
    <r>
      <t xml:space="preserve">Elektrownia oświetleniowa EO-16 z ZSE PAD 16-3-400 </t>
    </r>
    <r>
      <rPr>
        <i/>
        <sz val="10"/>
        <color theme="1"/>
        <rFont val="Times New Roman"/>
        <family val="1"/>
        <charset val="238"/>
      </rPr>
      <t xml:space="preserve">(16 kW, 400V, 50Hz) </t>
    </r>
    <r>
      <rPr>
        <sz val="10"/>
        <color theme="1"/>
        <rFont val="Times New Roman"/>
        <family val="1"/>
        <charset val="238"/>
      </rPr>
      <t>na przyczepie 1-os.</t>
    </r>
    <r>
      <rPr>
        <i/>
        <sz val="10"/>
        <color theme="1"/>
        <rFont val="Times New Roman"/>
        <family val="1"/>
        <charset val="238"/>
      </rPr>
      <t xml:space="preserve"> (ładowność 1,5 t)</t>
    </r>
  </si>
  <si>
    <r>
      <t xml:space="preserve">Agregat prądotwórczy PAD 36 </t>
    </r>
    <r>
      <rPr>
        <i/>
        <sz val="10"/>
        <color theme="1"/>
        <rFont val="Times New Roman"/>
        <family val="1"/>
        <charset val="238"/>
      </rPr>
      <t xml:space="preserve">(16 kW, 400V, 50Hz) </t>
    </r>
    <r>
      <rPr>
        <sz val="10"/>
        <color theme="1"/>
        <rFont val="Times New Roman"/>
        <family val="1"/>
        <charset val="238"/>
      </rPr>
      <t>na przyczepie 2- osiowej D-46S</t>
    </r>
    <r>
      <rPr>
        <i/>
        <sz val="10"/>
        <color theme="1"/>
        <rFont val="Times New Roman"/>
        <family val="1"/>
        <charset val="238"/>
      </rPr>
      <t xml:space="preserve"> (przeznaczona do WSB-2)</t>
    </r>
  </si>
  <si>
    <r>
      <t xml:space="preserve">Agregat prądotwórczy PAD 36 </t>
    </r>
    <r>
      <rPr>
        <i/>
        <sz val="10"/>
        <color theme="1"/>
        <rFont val="Times New Roman"/>
        <family val="1"/>
        <charset val="238"/>
      </rPr>
      <t xml:space="preserve">(16 kW, 400V, 50Hz) </t>
    </r>
    <r>
      <rPr>
        <sz val="10"/>
        <color theme="1"/>
        <rFont val="Times New Roman"/>
        <family val="1"/>
        <charset val="238"/>
      </rPr>
      <t xml:space="preserve">na przyczepie 2- osiowej D-46S </t>
    </r>
    <r>
      <rPr>
        <i/>
        <sz val="10"/>
        <color theme="1"/>
        <rFont val="Times New Roman"/>
        <family val="1"/>
        <charset val="238"/>
      </rPr>
      <t>(przeznaczona do WSB-2)</t>
    </r>
  </si>
  <si>
    <r>
      <t xml:space="preserve">Agregat prądotwórczy PAD 36 </t>
    </r>
    <r>
      <rPr>
        <i/>
        <sz val="10"/>
        <color theme="1"/>
        <rFont val="Times New Roman"/>
        <family val="1"/>
        <charset val="238"/>
      </rPr>
      <t>(16 kW, 400V, 50Hz)</t>
    </r>
    <r>
      <rPr>
        <sz val="10"/>
        <color theme="1"/>
        <rFont val="Times New Roman"/>
        <family val="1"/>
        <charset val="238"/>
      </rPr>
      <t xml:space="preserve"> na przyczepie 2- osiowej D-46S</t>
    </r>
    <r>
      <rPr>
        <i/>
        <sz val="10"/>
        <color theme="1"/>
        <rFont val="Times New Roman"/>
        <family val="1"/>
        <charset val="238"/>
      </rPr>
      <t xml:space="preserve"> (przeznaczona do WSB-2)</t>
    </r>
  </si>
  <si>
    <r>
      <t xml:space="preserve">Zespół spalinowo-elektryczny PAD 16-3/400/R-S </t>
    </r>
    <r>
      <rPr>
        <i/>
        <sz val="10"/>
        <color theme="1"/>
        <rFont val="Times New Roman"/>
        <family val="1"/>
        <charset val="238"/>
      </rPr>
      <t xml:space="preserve">(16 kW,400V, 50Hz) </t>
    </r>
    <r>
      <rPr>
        <sz val="10"/>
        <color theme="1"/>
        <rFont val="Times New Roman"/>
        <family val="1"/>
        <charset val="238"/>
      </rPr>
      <t>na przyczepie 1-os.</t>
    </r>
    <r>
      <rPr>
        <i/>
        <sz val="10"/>
        <color theme="1"/>
        <rFont val="Times New Roman"/>
        <family val="1"/>
        <charset val="238"/>
      </rPr>
      <t xml:space="preserve"> (ładowność 1,5 t)</t>
    </r>
  </si>
  <si>
    <r>
      <t xml:space="preserve">Zespół spalinowo-elektryczny PAD-8-3/400/01/R </t>
    </r>
    <r>
      <rPr>
        <i/>
        <sz val="11"/>
        <color theme="1"/>
        <rFont val="Times New Roman"/>
        <family val="1"/>
        <charset val="238"/>
      </rPr>
      <t>(8 kW, 400V, 50Hz)</t>
    </r>
    <r>
      <rPr>
        <sz val="11"/>
        <color theme="1"/>
        <rFont val="Times New Roman"/>
        <family val="1"/>
        <charset val="238"/>
      </rPr>
      <t xml:space="preserve"> na ramie</t>
    </r>
  </si>
  <si>
    <t>WARTOŚĆ RAZEM DLA POZYCJI  168</t>
  </si>
  <si>
    <t xml:space="preserve">Złom metali nieżelaznych (kod odpadu 16 01 18) </t>
  </si>
  <si>
    <r>
      <t>Złom aluminiowy</t>
    </r>
    <r>
      <rPr>
        <i/>
        <sz val="11"/>
        <color theme="1"/>
        <rFont val="Times New Roman"/>
        <family val="1"/>
        <charset val="238"/>
      </rPr>
      <t xml:space="preserve"> (w tym m.in.: końcówki węży strażackich)</t>
    </r>
    <r>
      <rPr>
        <sz val="11"/>
        <color theme="1"/>
        <rFont val="Times New Roman"/>
        <family val="1"/>
        <charset val="238"/>
      </rPr>
      <t xml:space="preserve"> (kod odpadu 17 04 02) </t>
    </r>
  </si>
  <si>
    <t>Złom miedzi, brązu, mosiądzu (kod odpadu 17 04 01)</t>
  </si>
  <si>
    <t>Odpady z toczenia i piłowania żelaza oraz jego stopów (kod odpadu 12 01 01)</t>
  </si>
  <si>
    <t xml:space="preserve">Złom mieszaniny metali (kod odpadu 17 04 07) </t>
  </si>
  <si>
    <t>WARTOŚĆ RAZEM DLA POZYCJI  164</t>
  </si>
  <si>
    <t>WARTOŚĆ RAZEM DLA POZYCJI  165</t>
  </si>
  <si>
    <r>
      <t xml:space="preserve">Zużyte urządzenia zawierające niebezpieczne elementy inne niż wymienione w 16 02 09 do 16 02 12 </t>
    </r>
    <r>
      <rPr>
        <i/>
        <sz val="11"/>
        <color theme="1"/>
        <rFont val="Times New Roman"/>
        <family val="1"/>
        <charset val="238"/>
      </rPr>
      <t>(zużyte monitory i telewizory)</t>
    </r>
    <r>
      <rPr>
        <sz val="11"/>
        <color theme="1"/>
        <rFont val="Times New Roman"/>
        <family val="1"/>
        <charset val="238"/>
      </rPr>
      <t xml:space="preserve"> (kod odpadu 16 02 13*)</t>
    </r>
  </si>
  <si>
    <r>
      <t xml:space="preserve">Zużyte urządzenia elektryczne i elektroniczne inne niż wymienione w 16 02 09 do 16 02 </t>
    </r>
    <r>
      <rPr>
        <i/>
        <sz val="10"/>
        <color rgb="FF385623"/>
        <rFont val="Times New Roman"/>
        <family val="1"/>
        <charset val="238"/>
      </rPr>
      <t xml:space="preserve">13 </t>
    </r>
    <r>
      <rPr>
        <i/>
        <sz val="10"/>
        <rFont val="Times New Roman"/>
        <family val="1"/>
        <charset val="238"/>
      </rPr>
      <t>(w tym m.in.: zużyte drukarki, urządzenia wielofunkcyjne i AGD oraz komputery bez dysków)</t>
    </r>
    <r>
      <rPr>
        <sz val="10"/>
        <rFont val="Times New Roman"/>
        <family val="1"/>
        <charset val="238"/>
      </rPr>
      <t xml:space="preserve"> (kod odpadu 16 02 14)</t>
    </r>
  </si>
  <si>
    <r>
      <t>Elementy usunięte ze zużytych urządzeń elektrycznych i elektronicznych inne niż wymienione w 16 02 15</t>
    </r>
    <r>
      <rPr>
        <i/>
        <sz val="10"/>
        <color rgb="FF385623"/>
        <rFont val="Times New Roman"/>
        <family val="1"/>
        <charset val="238"/>
      </rPr>
      <t xml:space="preserve"> </t>
    </r>
    <r>
      <rPr>
        <i/>
        <sz val="10"/>
        <rFont val="Times New Roman"/>
        <family val="1"/>
        <charset val="238"/>
      </rPr>
      <t>(w tym m.in.: zużyte przewody od sprzętu komputerowego</t>
    </r>
    <r>
      <rPr>
        <sz val="10"/>
        <rFont val="Times New Roman"/>
        <family val="1"/>
        <charset val="238"/>
      </rPr>
      <t>) (kod odpadu 16 02 16)</t>
    </r>
  </si>
  <si>
    <t>WARTOŚĆ RAZEM DLA POZYCJI  167</t>
  </si>
  <si>
    <t>WARTOŚĆ RAZEM DLA POZYCJI  166</t>
  </si>
  <si>
    <r>
      <t xml:space="preserve">Złom mieszaniny metali </t>
    </r>
    <r>
      <rPr>
        <i/>
        <sz val="11"/>
        <color theme="1"/>
        <rFont val="Times New Roman"/>
        <family val="1"/>
        <charset val="238"/>
      </rPr>
      <t>(zużyte plomby ołowiane z drutem)</t>
    </r>
    <r>
      <rPr>
        <sz val="11"/>
        <color theme="1"/>
        <rFont val="Times New Roman"/>
        <family val="1"/>
        <charset val="238"/>
      </rPr>
      <t xml:space="preserve"> (kod odpadu 17 04 07) </t>
    </r>
  </si>
  <si>
    <t>Przepracowane inne oleje hydrauliczne (kod odpadu 13 01 13*)</t>
  </si>
  <si>
    <t>Przepracowane inne oleje silnikowe, przekładniowe i smarowe (kod odpadu 13 02 08*)</t>
  </si>
  <si>
    <t>Przepracowane płyny hamulcowe (kod odpadu 16 01 13*)</t>
  </si>
  <si>
    <r>
      <t xml:space="preserve">Sprzęt służby medycznej - pakiet zawierający 105 poz. asort. </t>
    </r>
    <r>
      <rPr>
        <i/>
        <sz val="10"/>
        <color theme="1"/>
        <rFont val="Times New Roman"/>
        <family val="1"/>
        <charset val="238"/>
      </rPr>
      <t xml:space="preserve">(wg oddzielnego wykazu), </t>
    </r>
    <r>
      <rPr>
        <sz val="10"/>
        <color theme="1"/>
        <rFont val="Times New Roman"/>
        <family val="1"/>
        <charset val="238"/>
      </rPr>
      <t>w tym m.in.: unit stomatologiczny, zgrzewarki, zestaw G-5, zestaw W-2, autoklawy itp.</t>
    </r>
  </si>
  <si>
    <r>
      <t xml:space="preserve">Artykuły mundurowe - pakiet zawierający 6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200 szt., pochewki różnego rodzaju 203 szt.</t>
    </r>
  </si>
  <si>
    <r>
      <t xml:space="preserve">Zespół spalinowo-elektryczny PAD 16-3/400/R-S </t>
    </r>
    <r>
      <rPr>
        <i/>
        <sz val="10"/>
        <color theme="1"/>
        <rFont val="Times New Roman"/>
        <family val="1"/>
        <charset val="238"/>
      </rPr>
      <t>(16 kW, 400V, 50Hz)</t>
    </r>
    <r>
      <rPr>
        <sz val="10"/>
        <color theme="1"/>
        <rFont val="Times New Roman"/>
        <family val="1"/>
        <charset val="238"/>
      </rPr>
      <t xml:space="preserve"> na ramie</t>
    </r>
  </si>
  <si>
    <r>
      <t xml:space="preserve">Zespół spalinowo-elektryczny PAD 16-3/400/R-S </t>
    </r>
    <r>
      <rPr>
        <i/>
        <sz val="11"/>
        <color theme="1"/>
        <rFont val="Times New Roman"/>
        <family val="1"/>
        <charset val="238"/>
      </rPr>
      <t xml:space="preserve">(16 kW, 400V, 50Hz) </t>
    </r>
    <r>
      <rPr>
        <sz val="11"/>
        <color theme="1"/>
        <rFont val="Times New Roman"/>
        <family val="1"/>
        <charset val="238"/>
      </rPr>
      <t>na ramie</t>
    </r>
  </si>
  <si>
    <r>
      <t xml:space="preserve">Zespół spalinowo-elektryczny PAD 16-3/400/R-S </t>
    </r>
    <r>
      <rPr>
        <i/>
        <sz val="11"/>
        <color theme="1"/>
        <rFont val="Times New Roman"/>
        <family val="1"/>
        <charset val="238"/>
      </rPr>
      <t>(16 kW, 400V, 50Hz)</t>
    </r>
    <r>
      <rPr>
        <sz val="11"/>
        <color theme="1"/>
        <rFont val="Times New Roman"/>
        <family val="1"/>
        <charset val="238"/>
      </rPr>
      <t xml:space="preserve"> na ramie</t>
    </r>
  </si>
  <si>
    <t>Prostownik BWW-24/25</t>
  </si>
  <si>
    <r>
      <t xml:space="preserve">Odpadowy papier i tektura </t>
    </r>
    <r>
      <rPr>
        <i/>
        <sz val="11"/>
        <color theme="1"/>
        <rFont val="Times New Roman"/>
        <family val="1"/>
        <charset val="238"/>
      </rPr>
      <t>(zużyte książki, zniszczone mapy)</t>
    </r>
    <r>
      <rPr>
        <sz val="11"/>
        <color theme="1"/>
        <rFont val="Times New Roman"/>
        <family val="1"/>
        <charset val="238"/>
      </rPr>
      <t xml:space="preserve"> (kod odpadu 19 12 01) - pakiet o masie 1 093,80 kg</t>
    </r>
  </si>
  <si>
    <r>
      <t xml:space="preserve">Kable inne niż wymienione w 17 04 10 </t>
    </r>
    <r>
      <rPr>
        <i/>
        <sz val="11"/>
        <color theme="1"/>
        <rFont val="Times New Roman"/>
        <family val="1"/>
        <charset val="238"/>
      </rPr>
      <t>(w tym m.in.: zużyte kable teleinformatyczne, kable od systemów alarmowych</t>
    </r>
    <r>
      <rPr>
        <sz val="11"/>
        <color theme="1"/>
        <rFont val="Times New Roman"/>
        <family val="1"/>
        <charset val="238"/>
      </rPr>
      <t xml:space="preserve">) (kod odpadu 17 04 11) </t>
    </r>
  </si>
  <si>
    <r>
      <t xml:space="preserve">Inne niewymienione odpady </t>
    </r>
    <r>
      <rPr>
        <i/>
        <sz val="11"/>
        <color theme="1"/>
        <rFont val="Times New Roman"/>
        <family val="1"/>
        <charset val="238"/>
      </rPr>
      <t>(w tym m.in.: zużyta guma, uszczelki, brezent, paski parciane, opończe)</t>
    </r>
    <r>
      <rPr>
        <sz val="11"/>
        <color theme="1"/>
        <rFont val="Times New Roman"/>
        <family val="1"/>
        <charset val="238"/>
      </rPr>
      <t xml:space="preserve"> (kod odpadu 16 01 99)</t>
    </r>
  </si>
  <si>
    <r>
      <t xml:space="preserve">Kable inne niż wymienione w 17 04 10 </t>
    </r>
    <r>
      <rPr>
        <i/>
        <sz val="11"/>
        <color theme="1"/>
        <rFont val="Times New Roman"/>
        <family val="1"/>
        <charset val="238"/>
      </rPr>
      <t>(zużyte kable powstałe podczas napraw sprzętu wojskowego</t>
    </r>
    <r>
      <rPr>
        <sz val="11"/>
        <color theme="1"/>
        <rFont val="Times New Roman"/>
        <family val="1"/>
        <charset val="238"/>
      </rPr>
      <t xml:space="preserve">) (kod odpadu 17 04 11) </t>
    </r>
  </si>
  <si>
    <r>
      <t xml:space="preserve">Nawiązując do zaproszenia (obwieszczenia) z dnia </t>
    </r>
    <r>
      <rPr>
        <sz val="11"/>
        <rFont val="Times New Roman"/>
        <family val="1"/>
        <charset val="238"/>
      </rPr>
      <t>17.02.2026 r</t>
    </r>
    <r>
      <rPr>
        <b/>
        <sz val="11"/>
        <color theme="1"/>
        <rFont val="Times New Roman"/>
        <family val="1"/>
        <charset val="238"/>
      </rPr>
      <t>.</t>
    </r>
    <r>
      <rPr>
        <sz val="11"/>
        <color theme="1"/>
        <rFont val="Times New Roman"/>
        <family val="1"/>
        <charset val="238"/>
      </rPr>
      <t xml:space="preserve"> o publicznym przetargu pisemnym nr 1/OB-DG/2026 na sprzedaż rzeczy ruchomych niekoncesjonowanych składam(-y) niniejszą ofertę 
</t>
    </r>
  </si>
  <si>
    <r>
      <t xml:space="preserve">Artykuły mundurowe - pakiet zawierający 5 poz. asort. </t>
    </r>
    <r>
      <rPr>
        <i/>
        <sz val="10"/>
        <color theme="1"/>
        <rFont val="Times New Roman"/>
        <family val="1"/>
        <charset val="238"/>
      </rPr>
      <t>(wg oddzielnego wykazu),</t>
    </r>
    <r>
      <rPr>
        <sz val="10"/>
        <color theme="1"/>
        <rFont val="Times New Roman"/>
        <family val="1"/>
        <charset val="238"/>
      </rPr>
      <t xml:space="preserve"> w tym: slipy 600 szt. </t>
    </r>
    <r>
      <rPr>
        <i/>
        <sz val="10"/>
        <color theme="1"/>
        <rFont val="Times New Roman"/>
        <family val="1"/>
        <charset val="238"/>
      </rPr>
      <t>(różne rozmiary)</t>
    </r>
    <r>
      <rPr>
        <sz val="10"/>
        <color theme="1"/>
        <rFont val="Times New Roman"/>
        <family val="1"/>
        <charset val="238"/>
      </rPr>
      <t xml:space="preserve"> i kalesony długie 180 par</t>
    </r>
  </si>
  <si>
    <t>03</t>
  </si>
  <si>
    <t>Agregat pompowy RK-40 - pakiet zawierający 3 szt.</t>
  </si>
  <si>
    <t>Agregat pompowy SE38XZ24A - pakiet zawierający 2 szt.</t>
  </si>
  <si>
    <t>047</t>
  </si>
  <si>
    <t>Przyczepa transportowa średniej ładowności D-08 (ładowność 3,5 t)</t>
  </si>
  <si>
    <r>
      <t xml:space="preserve">Części zamienne do pojazdów marki ZIŁ, KRAZ, MAZ, KAMAZ pakiet zawierający 19 poz. asort. </t>
    </r>
    <r>
      <rPr>
        <i/>
        <sz val="10"/>
        <color theme="1"/>
        <rFont val="Times New Roman"/>
        <family val="1"/>
        <charset val="238"/>
      </rPr>
      <t>(wg oddzielnego wykazu),</t>
    </r>
    <r>
      <rPr>
        <sz val="10"/>
        <color theme="1"/>
        <rFont val="Times New Roman"/>
        <family val="1"/>
        <charset val="238"/>
      </rPr>
      <t xml:space="preserve"> w tym m.in.: amortyzatory, resory, zderzaki itp.</t>
    </r>
  </si>
  <si>
    <r>
      <t xml:space="preserve">Żuraw drogowy DUR-0081W </t>
    </r>
    <r>
      <rPr>
        <i/>
        <sz val="11"/>
        <color theme="1"/>
        <rFont val="Times New Roman"/>
        <family val="1"/>
        <charset val="238"/>
      </rPr>
      <t>(bez podwozia, udźwig 8 t)</t>
    </r>
  </si>
  <si>
    <r>
      <t>Pojemniki metalowe</t>
    </r>
    <r>
      <rPr>
        <i/>
        <sz val="11"/>
        <color theme="1"/>
        <rFont val="Times New Roman"/>
        <family val="1"/>
        <charset val="238"/>
      </rPr>
      <t xml:space="preserve"> (73 szt. różnego typu)</t>
    </r>
    <r>
      <rPr>
        <sz val="11"/>
        <color theme="1"/>
        <rFont val="Times New Roman"/>
        <family val="1"/>
        <charset val="238"/>
      </rPr>
      <t xml:space="preserve"> - pakiet zawierający 7 poz. asort. </t>
    </r>
    <r>
      <rPr>
        <i/>
        <sz val="11"/>
        <color theme="1"/>
        <rFont val="Times New Roman"/>
        <family val="1"/>
        <charset val="238"/>
      </rPr>
      <t xml:space="preserve">(wg oddzielnego wykazu) </t>
    </r>
  </si>
  <si>
    <r>
      <t xml:space="preserve">Podwozie pojazdu STAR 200 </t>
    </r>
    <r>
      <rPr>
        <i/>
        <sz val="11"/>
        <color theme="1"/>
        <rFont val="Times New Roman"/>
        <family val="1"/>
        <charset val="238"/>
      </rPr>
      <t>(po demontażu części specjalnej)</t>
    </r>
  </si>
  <si>
    <r>
      <t xml:space="preserve">Silnik wysokoprężny S-359 do pojazdu marki STAR </t>
    </r>
    <r>
      <rPr>
        <i/>
        <sz val="11"/>
        <color theme="1"/>
        <rFont val="Times New Roman"/>
        <family val="1"/>
        <charset val="238"/>
      </rPr>
      <t>(nr kat.359-32-230)</t>
    </r>
  </si>
  <si>
    <r>
      <t xml:space="preserve">Kserokopiarki i urządzenia wielofunkcyjne </t>
    </r>
    <r>
      <rPr>
        <i/>
        <sz val="11"/>
        <color theme="1"/>
        <rFont val="Times New Roman"/>
        <family val="1"/>
        <charset val="238"/>
      </rPr>
      <t>(54 szt. różnego typu)</t>
    </r>
    <r>
      <rPr>
        <sz val="11"/>
        <color theme="1"/>
        <rFont val="Times New Roman"/>
        <family val="1"/>
        <charset val="238"/>
      </rPr>
      <t xml:space="preserve"> pakiet zawierający 54 poz. asort. </t>
    </r>
    <r>
      <rPr>
        <i/>
        <sz val="11"/>
        <color theme="1"/>
        <rFont val="Times New Roman"/>
        <family val="1"/>
        <charset val="238"/>
      </rPr>
      <t>(wg oddzielnego wykazu)</t>
    </r>
  </si>
  <si>
    <r>
      <t xml:space="preserve">Tekstolit i polonit - pakiet zawierający 6 poz. asort. </t>
    </r>
    <r>
      <rPr>
        <i/>
        <sz val="11"/>
        <color theme="1"/>
        <rFont val="Times New Roman"/>
        <family val="1"/>
        <charset val="238"/>
      </rPr>
      <t>(wg oddzielnego wykazu)</t>
    </r>
    <r>
      <rPr>
        <sz val="11"/>
        <color theme="1"/>
        <rFont val="Times New Roman"/>
        <family val="1"/>
        <charset val="238"/>
      </rPr>
      <t xml:space="preserve">, w tym: tekstolit - pręty różnego typu i polonit </t>
    </r>
  </si>
  <si>
    <r>
      <t xml:space="preserve">Polowa stacja ładowania PSŁ-16 na samochodzie STAR-660M2 </t>
    </r>
    <r>
      <rPr>
        <i/>
        <sz val="11"/>
        <color theme="1"/>
        <rFont val="Times New Roman"/>
        <family val="1"/>
        <charset val="238"/>
      </rPr>
      <t>(z częściowym wyposażeniem)</t>
    </r>
  </si>
  <si>
    <r>
      <t xml:space="preserve">Sprzęt służby czołgowo-samochodowej - pakiet zawierający 112 poz asort. </t>
    </r>
    <r>
      <rPr>
        <i/>
        <sz val="11"/>
        <color theme="1"/>
        <rFont val="Times New Roman"/>
        <family val="1"/>
        <charset val="238"/>
      </rPr>
      <t>(wg oddzielnego wykazu)</t>
    </r>
    <r>
      <rPr>
        <sz val="11"/>
        <color theme="1"/>
        <rFont val="Times New Roman"/>
        <family val="1"/>
        <charset val="238"/>
      </rPr>
      <t>, w tym m. in.: zawleczki, śruby, uszczelki, podkładki, pierścienie itp.</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</si>
  <si>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Bydgoszczy, ul. Gdańska 163a, 85-915 Bydgoszcz,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</si>
</sst>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25">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
      <sz val="10"/>
      <color theme="1"/>
      <name val="Times New Roman"/>
      <family val="1"/>
      <charset val="238"/>
    </font>
    <font>
      <i/>
      <sz val="10"/>
      <color theme="1"/>
      <name val="Times New Roman"/>
      <family val="1"/>
      <charset val="238"/>
    </font>
    <font>
      <sz val="10"/>
      <color theme="1"/>
      <name val="Arial"/>
      <family val="2"/>
      <charset val="238"/>
    </font>
    <font>
      <i/>
      <sz val="10"/>
      <color rgb="FF385623"/>
      <name val="Times New Roman"/>
      <family val="1"/>
      <charset val="238"/>
    </font>
    <font>
      <i/>
      <sz val="10"/>
      <name val="Times New Roman"/>
      <family val="1"/>
      <charset val="238"/>
    </font>
    <font>
      <sz val="10"/>
      <name val="Times New Roman"/>
      <family val="1"/>
      <charset val="238"/>
    </font>
    <font>
      <sz val="11"/>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9" fillId="0" borderId="0"/>
  </cellStyleXfs>
  <cellXfs count="121">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0" fontId="6" fillId="0" borderId="0" xfId="0" applyFont="1" applyProtection="1">
      <protection locked="0"/>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Alignment="1" applyProtection="1">
      <alignment vertical="center"/>
    </xf>
    <xf numFmtId="0" fontId="5" fillId="0" borderId="0" xfId="0" applyFont="1" applyFill="1" applyAlignment="1" applyProtection="1"/>
    <xf numFmtId="0" fontId="5"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0" fontId="1" fillId="0" borderId="0" xfId="0" applyFont="1" applyProtection="1">
      <protection locked="0"/>
    </xf>
    <xf numFmtId="4" fontId="5" fillId="3" borderId="1" xfId="0" quotePrefix="1" applyNumberFormat="1" applyFont="1" applyFill="1" applyBorder="1" applyAlignment="1" applyProtection="1">
      <alignment horizontal="center" vertical="center" wrapText="1"/>
    </xf>
    <xf numFmtId="0" fontId="1" fillId="0" borderId="0" xfId="0" applyFont="1" applyProtection="1">
      <protection locked="0"/>
    </xf>
    <xf numFmtId="4" fontId="1" fillId="0" borderId="1" xfId="0" applyNumberFormat="1" applyFont="1" applyFill="1" applyBorder="1" applyAlignment="1" applyProtection="1">
      <alignment horizontal="center" vertical="center"/>
    </xf>
    <xf numFmtId="0" fontId="13" fillId="0" borderId="0" xfId="0" applyFont="1" applyAlignment="1">
      <alignment horizontal="justify" vertical="center"/>
    </xf>
    <xf numFmtId="0" fontId="1" fillId="0" borderId="0" xfId="0" applyFont="1" applyAlignment="1">
      <alignment horizontal="center"/>
    </xf>
    <xf numFmtId="0" fontId="1" fillId="0" borderId="0" xfId="0" applyFont="1"/>
    <xf numFmtId="0" fontId="1" fillId="0" borderId="1" xfId="0" applyFont="1" applyBorder="1" applyAlignment="1" applyProtection="1">
      <alignment horizontal="center" vertical="center" wrapText="1"/>
    </xf>
    <xf numFmtId="0" fontId="5" fillId="0" borderId="0" xfId="0" applyFont="1" applyBorder="1" applyAlignment="1" applyProtection="1">
      <alignment horizontal="right" vertical="center" wrapText="1"/>
    </xf>
    <xf numFmtId="4" fontId="1" fillId="0" borderId="0" xfId="0" applyNumberFormat="1" applyFont="1" applyProtection="1">
      <protection locked="0"/>
    </xf>
    <xf numFmtId="4" fontId="1" fillId="0" borderId="0" xfId="0" applyNumberFormat="1" applyFont="1" applyProtection="1"/>
    <xf numFmtId="0" fontId="1" fillId="0" borderId="0" xfId="0" applyFont="1" applyFill="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2" fillId="0" borderId="0" xfId="0" applyFont="1" applyAlignment="1" applyProtection="1">
      <alignment horizontal="center" vertical="center"/>
      <protection locked="0"/>
    </xf>
    <xf numFmtId="0" fontId="1" fillId="0" borderId="0" xfId="0" applyFont="1" applyBorder="1" applyAlignment="1">
      <alignment horizontal="center"/>
    </xf>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justify" vertical="top"/>
    </xf>
    <xf numFmtId="0" fontId="8" fillId="0" borderId="0" xfId="0" applyFont="1" applyAlignment="1">
      <alignment horizontal="justify" vertical="top"/>
    </xf>
    <xf numFmtId="0" fontId="13" fillId="0" borderId="0" xfId="0" applyFont="1" applyAlignment="1">
      <alignment horizontal="justify" vertical="top" wrapText="1"/>
    </xf>
    <xf numFmtId="0" fontId="12" fillId="0" borderId="0" xfId="0" applyFont="1" applyAlignment="1">
      <alignment horizontal="justify" vertical="top"/>
    </xf>
    <xf numFmtId="0" fontId="1" fillId="0" borderId="0" xfId="0" applyFont="1" applyAlignment="1">
      <alignment horizontal="center"/>
    </xf>
    <xf numFmtId="0" fontId="1" fillId="0" borderId="0" xfId="0" applyFont="1" applyAlignment="1">
      <alignment horizontal="center" vertical="top"/>
    </xf>
    <xf numFmtId="0" fontId="8" fillId="0" borderId="0" xfId="0" applyFont="1" applyAlignment="1">
      <alignment horizontal="justify" vertical="top"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4" fontId="1" fillId="2" borderId="1" xfId="0" applyNumberFormat="1"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0" fontId="1" fillId="0" borderId="0" xfId="0" applyFont="1" applyFill="1" applyAlignment="1" applyProtection="1">
      <alignment horizontal="left" vertical="center" wrapText="1"/>
    </xf>
    <xf numFmtId="0" fontId="1" fillId="3" borderId="1" xfId="0" applyFont="1" applyFill="1" applyBorder="1" applyAlignment="1" applyProtection="1">
      <alignment horizontal="center" vertical="center" wrapText="1"/>
    </xf>
    <xf numFmtId="4" fontId="1" fillId="3" borderId="1" xfId="0" applyNumberFormat="1" applyFont="1" applyFill="1" applyBorder="1" applyAlignment="1" applyProtection="1">
      <alignment horizontal="center" vertical="center" wrapText="1"/>
    </xf>
    <xf numFmtId="0" fontId="6" fillId="4" borderId="1" xfId="0" applyFont="1" applyFill="1" applyBorder="1" applyAlignment="1" applyProtection="1">
      <alignment horizontal="center"/>
    </xf>
    <xf numFmtId="4" fontId="1" fillId="0" borderId="1" xfId="0" applyNumberFormat="1" applyFont="1" applyFill="1" applyBorder="1" applyAlignment="1" applyProtection="1">
      <alignment horizontal="center" vertical="center" wrapText="1"/>
    </xf>
    <xf numFmtId="0" fontId="18" fillId="0" borderId="0" xfId="0" applyFont="1" applyAlignment="1" applyProtection="1">
      <alignment horizontal="center" vertical="center"/>
    </xf>
    <xf numFmtId="49" fontId="18" fillId="0" borderId="0" xfId="0" applyNumberFormat="1" applyFont="1" applyAlignment="1" applyProtection="1">
      <alignment horizontal="center" vertical="center"/>
    </xf>
    <xf numFmtId="49" fontId="18" fillId="0" borderId="1" xfId="0" applyNumberFormat="1" applyFont="1" applyBorder="1" applyAlignment="1" applyProtection="1">
      <alignment horizontal="center" vertical="center"/>
    </xf>
    <xf numFmtId="49" fontId="18" fillId="0" borderId="1" xfId="0" applyNumberFormat="1" applyFont="1" applyBorder="1" applyAlignment="1" applyProtection="1">
      <alignment horizontal="center" vertical="center" wrapText="1"/>
    </xf>
    <xf numFmtId="0" fontId="4" fillId="0" borderId="1" xfId="0" applyFont="1" applyBorder="1" applyProtection="1"/>
    <xf numFmtId="0" fontId="18" fillId="0" borderId="1" xfId="0" applyFont="1" applyBorder="1" applyAlignment="1" applyProtection="1">
      <alignment horizontal="center" vertical="center" wrapText="1"/>
    </xf>
    <xf numFmtId="0" fontId="18" fillId="0" borderId="1"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1" xfId="0" applyFont="1" applyBorder="1" applyAlignment="1" applyProtection="1">
      <alignment vertical="center" wrapText="1"/>
    </xf>
    <xf numFmtId="0" fontId="1" fillId="0" borderId="3" xfId="0" applyFont="1" applyBorder="1" applyAlignment="1" applyProtection="1">
      <alignment vertical="center" wrapText="1"/>
    </xf>
    <xf numFmtId="0" fontId="1" fillId="0" borderId="2" xfId="0" applyFont="1" applyBorder="1" applyAlignment="1" applyProtection="1">
      <alignment vertical="center" wrapText="1"/>
    </xf>
    <xf numFmtId="0" fontId="5" fillId="0" borderId="1" xfId="0" applyFont="1" applyBorder="1" applyAlignment="1" applyProtection="1">
      <alignment horizontal="right" vertical="center" wrapText="1"/>
    </xf>
    <xf numFmtId="0" fontId="1" fillId="0" borderId="1" xfId="0" applyFont="1" applyBorder="1" applyAlignment="1" applyProtection="1">
      <alignment horizontal="left" vertical="center" wrapText="1"/>
    </xf>
    <xf numFmtId="0" fontId="1" fillId="0" borderId="4" xfId="0" applyFont="1" applyBorder="1" applyAlignment="1" applyProtection="1">
      <alignment vertical="center" wrapText="1"/>
    </xf>
    <xf numFmtId="0" fontId="1" fillId="0" borderId="0" xfId="0" applyFont="1" applyFill="1" applyAlignment="1" applyProtection="1">
      <alignment horizontal="left" vertical="center" wrapText="1"/>
    </xf>
    <xf numFmtId="0" fontId="1" fillId="0" borderId="0" xfId="0" applyFont="1" applyFill="1" applyAlignment="1" applyProtection="1">
      <alignment horizontal="left" vertical="center"/>
    </xf>
    <xf numFmtId="0" fontId="1" fillId="0" borderId="0" xfId="0" applyFont="1" applyAlignment="1" applyProtection="1">
      <alignment vertical="center" wrapText="1"/>
      <protection locked="0"/>
    </xf>
    <xf numFmtId="0" fontId="0" fillId="0" borderId="0" xfId="0" applyFont="1" applyAlignment="1">
      <alignment vertical="center"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center"/>
      <protection locked="0"/>
    </xf>
    <xf numFmtId="0" fontId="1" fillId="0" borderId="0" xfId="0" applyFont="1" applyAlignment="1" applyProtection="1">
      <alignment horizontal="left" vertical="center" wrapText="1"/>
      <protection locked="0"/>
    </xf>
    <xf numFmtId="0" fontId="1" fillId="0" borderId="0" xfId="0" quotePrefix="1" applyFont="1" applyFill="1" applyAlignment="1" applyProtection="1">
      <alignment horizontal="left" vertical="top" wrapText="1"/>
    </xf>
    <xf numFmtId="0" fontId="1" fillId="2" borderId="0" xfId="0" applyFont="1" applyFill="1" applyAlignment="1" applyProtection="1">
      <alignment horizontal="left" vertical="center" wrapText="1"/>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0" xfId="0" applyFont="1" applyFill="1" applyAlignment="1" applyProtection="1">
      <alignment vertical="top" wrapText="1"/>
      <protection locked="0"/>
    </xf>
    <xf numFmtId="0" fontId="1" fillId="0" borderId="0" xfId="0" applyFont="1" applyFill="1" applyAlignment="1" applyProtection="1">
      <alignment vertical="top"/>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vertical="center" wrapText="1"/>
    </xf>
    <xf numFmtId="0" fontId="6" fillId="4" borderId="3" xfId="0" applyFont="1" applyFill="1" applyBorder="1" applyAlignment="1" applyProtection="1">
      <alignment horizontal="center"/>
    </xf>
    <xf numFmtId="0" fontId="6" fillId="4" borderId="2" xfId="0" applyFont="1" applyFill="1" applyBorder="1" applyAlignment="1" applyProtection="1">
      <alignment horizontal="center"/>
    </xf>
    <xf numFmtId="0" fontId="5" fillId="0" borderId="0" xfId="0" applyFont="1" applyAlignment="1" applyProtection="1">
      <alignment horizontal="left" vertical="center" wrapText="1"/>
    </xf>
    <xf numFmtId="0" fontId="5"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applyFont="1" applyAlignment="1" applyProtection="1">
      <alignment horizontal="left" vertical="center" wrapText="1"/>
    </xf>
    <xf numFmtId="0" fontId="1" fillId="0" borderId="1" xfId="0" applyFont="1" applyBorder="1" applyAlignment="1" applyProtection="1">
      <alignment horizontal="left" vertical="top"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5" fillId="0" borderId="0" xfId="0" applyFont="1" applyBorder="1" applyAlignment="1">
      <alignment horizontal="center" vertical="center"/>
    </xf>
    <xf numFmtId="0" fontId="1" fillId="0" borderId="0" xfId="0" applyFont="1" applyBorder="1" applyAlignment="1">
      <alignment horizontal="center"/>
    </xf>
    <xf numFmtId="0" fontId="1" fillId="0" borderId="0" xfId="0" applyFont="1" applyBorder="1" applyAlignment="1">
      <alignment horizontal="center" vertical="center"/>
    </xf>
    <xf numFmtId="0" fontId="2" fillId="0" borderId="0" xfId="0" applyFont="1" applyAlignment="1" applyProtection="1">
      <alignment horizontal="center" vertical="center"/>
      <protection locked="0"/>
    </xf>
    <xf numFmtId="0" fontId="5" fillId="0" borderId="0" xfId="0" applyFont="1" applyBorder="1" applyAlignment="1">
      <alignment horizontal="center" vertical="center" wrapText="1"/>
    </xf>
    <xf numFmtId="4" fontId="5" fillId="0" borderId="0" xfId="0" applyNumberFormat="1" applyFont="1" applyAlignment="1" applyProtection="1">
      <alignment horizontal="left" vertical="top" wrapText="1"/>
    </xf>
    <xf numFmtId="4" fontId="5" fillId="0" borderId="0" xfId="0" applyNumberFormat="1" applyFont="1" applyAlignment="1" applyProtection="1">
      <alignment horizontal="left"/>
    </xf>
    <xf numFmtId="0" fontId="1" fillId="0" borderId="0" xfId="0" applyFont="1" applyFill="1" applyAlignment="1" applyProtection="1">
      <alignment horizontal="left" vertical="center" wrapText="1"/>
      <protection locked="0"/>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0" xfId="0" applyFont="1" applyBorder="1" applyAlignment="1">
      <alignment horizontal="center" wrapText="1"/>
    </xf>
    <xf numFmtId="0" fontId="11" fillId="0" borderId="0" xfId="0" applyFont="1" applyAlignment="1">
      <alignment horizontal="center" vertical="center"/>
    </xf>
    <xf numFmtId="0" fontId="1" fillId="3" borderId="3"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5" fillId="0" borderId="0" xfId="0" applyFont="1" applyFill="1" applyAlignment="1" applyProtection="1">
      <alignment horizontal="left" wrapText="1"/>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O277"/>
  <sheetViews>
    <sheetView showZeros="0" tabSelected="1" view="pageBreakPreview" topLeftCell="A271" zoomScale="90" zoomScaleNormal="100" zoomScaleSheetLayoutView="90" workbookViewId="0">
      <selection activeCell="E285" sqref="E285"/>
    </sheetView>
  </sheetViews>
  <sheetFormatPr defaultColWidth="9" defaultRowHeight="13.8"/>
  <cols>
    <col min="1" max="1" width="10.19921875" style="25" customWidth="1"/>
    <col min="2" max="2" width="21.19921875" style="25" bestFit="1" customWidth="1"/>
    <col min="3" max="3" width="17.8984375" style="25" customWidth="1"/>
    <col min="4" max="4" width="11.69921875" style="25" customWidth="1"/>
    <col min="5" max="5" width="14.69921875" style="1" customWidth="1"/>
    <col min="6" max="6" width="19.19921875" style="1" bestFit="1" customWidth="1"/>
    <col min="7" max="7" width="21.3984375" style="1" customWidth="1"/>
    <col min="8" max="8" width="10.09765625" style="1" bestFit="1" customWidth="1"/>
    <col min="9" max="16384" width="9" style="25"/>
  </cols>
  <sheetData>
    <row r="1" spans="1:8" ht="37.5" customHeight="1">
      <c r="A1" s="40"/>
      <c r="B1" s="40"/>
      <c r="C1" s="40"/>
      <c r="D1" s="109"/>
      <c r="E1" s="109"/>
      <c r="F1" s="34"/>
      <c r="G1" s="34"/>
      <c r="H1" s="34"/>
    </row>
    <row r="2" spans="1:8" s="27" customFormat="1" ht="37.5" customHeight="1">
      <c r="A2" s="106" t="s">
        <v>75</v>
      </c>
      <c r="B2" s="106"/>
      <c r="C2" s="106"/>
      <c r="D2" s="106"/>
      <c r="E2" s="41"/>
      <c r="F2" s="38" t="s">
        <v>80</v>
      </c>
      <c r="G2" s="37"/>
      <c r="H2" s="34"/>
    </row>
    <row r="3" spans="1:8" ht="30" customHeight="1">
      <c r="A3" s="107" t="s">
        <v>0</v>
      </c>
      <c r="B3" s="107"/>
      <c r="C3" s="107"/>
      <c r="D3" s="107"/>
      <c r="E3" s="35"/>
      <c r="F3" s="105" t="s">
        <v>17</v>
      </c>
      <c r="G3" s="105"/>
      <c r="H3" s="37"/>
    </row>
    <row r="4" spans="1:8" ht="21" customHeight="1">
      <c r="A4" s="108" t="s">
        <v>12</v>
      </c>
      <c r="B4" s="108"/>
      <c r="C4" s="108"/>
      <c r="D4" s="108"/>
      <c r="E4" s="35"/>
      <c r="F4" s="105"/>
      <c r="G4" s="105"/>
      <c r="H4" s="36"/>
    </row>
    <row r="5" spans="1:8" ht="30" customHeight="1">
      <c r="A5" s="107" t="s">
        <v>1</v>
      </c>
      <c r="B5" s="107"/>
      <c r="C5" s="107"/>
      <c r="D5" s="107"/>
      <c r="E5" s="35"/>
      <c r="F5" s="40"/>
      <c r="G5" s="40"/>
      <c r="H5" s="36"/>
    </row>
    <row r="6" spans="1:8" ht="30" customHeight="1">
      <c r="A6" s="108" t="s">
        <v>52</v>
      </c>
      <c r="B6" s="108"/>
      <c r="C6" s="108"/>
      <c r="D6" s="108"/>
      <c r="E6" s="35"/>
      <c r="F6" s="39"/>
      <c r="G6" s="39"/>
      <c r="H6" s="36"/>
    </row>
    <row r="7" spans="1:8" ht="21.75" customHeight="1">
      <c r="A7" s="107" t="s">
        <v>1</v>
      </c>
      <c r="B7" s="107"/>
      <c r="C7" s="107"/>
      <c r="D7" s="107"/>
      <c r="E7" s="35"/>
      <c r="F7" s="111" t="s">
        <v>220</v>
      </c>
      <c r="G7" s="111"/>
      <c r="H7" s="36"/>
    </row>
    <row r="8" spans="1:8" s="27" customFormat="1" ht="21.75" customHeight="1">
      <c r="A8" s="107" t="s">
        <v>1</v>
      </c>
      <c r="B8" s="107"/>
      <c r="C8" s="107"/>
      <c r="D8" s="107"/>
      <c r="E8" s="35"/>
      <c r="F8" s="111" t="s">
        <v>221</v>
      </c>
      <c r="G8" s="111"/>
      <c r="H8" s="36"/>
    </row>
    <row r="9" spans="1:8" ht="21.75" customHeight="1">
      <c r="A9" s="108" t="s">
        <v>13</v>
      </c>
      <c r="B9" s="108"/>
      <c r="C9" s="108"/>
      <c r="D9" s="108"/>
      <c r="E9" s="35"/>
      <c r="F9" s="112" t="s">
        <v>222</v>
      </c>
      <c r="G9" s="112"/>
      <c r="H9" s="35"/>
    </row>
    <row r="10" spans="1:8" s="27" customFormat="1" ht="21.75" customHeight="1">
      <c r="A10" s="107" t="s">
        <v>20</v>
      </c>
      <c r="B10" s="107"/>
      <c r="C10" s="107"/>
      <c r="D10" s="107"/>
      <c r="E10" s="35"/>
      <c r="F10" s="35"/>
      <c r="G10" s="35"/>
      <c r="H10" s="35"/>
    </row>
    <row r="11" spans="1:8" s="27" customFormat="1" ht="21.75" customHeight="1">
      <c r="A11" s="42"/>
      <c r="B11" s="42"/>
      <c r="C11" s="42"/>
      <c r="D11" s="42"/>
      <c r="E11" s="35"/>
      <c r="F11" s="35"/>
      <c r="G11" s="35"/>
      <c r="H11" s="35"/>
    </row>
    <row r="12" spans="1:8" s="27" customFormat="1" ht="21.75" customHeight="1">
      <c r="A12" s="110" t="s">
        <v>76</v>
      </c>
      <c r="B12" s="110"/>
      <c r="C12" s="110"/>
      <c r="D12" s="110"/>
      <c r="E12" s="35"/>
      <c r="F12" s="35"/>
      <c r="G12" s="35"/>
      <c r="H12" s="35"/>
    </row>
    <row r="13" spans="1:8" s="27" customFormat="1" ht="21.75" customHeight="1">
      <c r="A13" s="110"/>
      <c r="B13" s="110"/>
      <c r="C13" s="110"/>
      <c r="D13" s="110"/>
      <c r="E13" s="35"/>
      <c r="F13" s="35"/>
      <c r="G13" s="35"/>
      <c r="H13" s="35"/>
    </row>
    <row r="14" spans="1:8" s="27" customFormat="1" ht="21.75" customHeight="1">
      <c r="A14" s="107" t="s">
        <v>2</v>
      </c>
      <c r="B14" s="107"/>
      <c r="C14" s="107"/>
      <c r="D14" s="107"/>
      <c r="E14" s="35"/>
      <c r="F14" s="35"/>
      <c r="G14" s="35"/>
      <c r="H14" s="35"/>
    </row>
    <row r="15" spans="1:8" s="27" customFormat="1" ht="21.75" customHeight="1">
      <c r="A15" s="107" t="s">
        <v>2</v>
      </c>
      <c r="B15" s="107"/>
      <c r="C15" s="107"/>
      <c r="D15" s="107"/>
      <c r="E15" s="35"/>
      <c r="F15" s="35"/>
      <c r="G15" s="35"/>
      <c r="H15" s="35"/>
    </row>
    <row r="16" spans="1:8" s="27" customFormat="1" ht="21.75" customHeight="1">
      <c r="A16" s="107" t="s">
        <v>14</v>
      </c>
      <c r="B16" s="107"/>
      <c r="C16" s="107"/>
      <c r="D16" s="107"/>
      <c r="E16" s="35"/>
      <c r="F16" s="35"/>
      <c r="G16" s="35"/>
      <c r="H16" s="35"/>
    </row>
    <row r="17" spans="1:15" s="27" customFormat="1" ht="21.75" customHeight="1">
      <c r="A17" s="108" t="s">
        <v>2</v>
      </c>
      <c r="B17" s="108"/>
      <c r="C17" s="108"/>
      <c r="D17" s="108"/>
      <c r="E17" s="35"/>
      <c r="F17" s="35"/>
      <c r="G17" s="35"/>
      <c r="H17" s="35"/>
    </row>
    <row r="18" spans="1:15" s="27" customFormat="1" ht="21.75" customHeight="1">
      <c r="A18" s="108" t="s">
        <v>15</v>
      </c>
      <c r="B18" s="108"/>
      <c r="C18" s="108"/>
      <c r="D18" s="108"/>
      <c r="E18" s="35"/>
      <c r="F18" s="35"/>
      <c r="G18" s="35"/>
      <c r="H18" s="35"/>
    </row>
    <row r="19" spans="1:15" ht="21" customHeight="1">
      <c r="A19" s="107" t="s">
        <v>2</v>
      </c>
      <c r="B19" s="107"/>
      <c r="C19" s="107"/>
      <c r="D19" s="107"/>
      <c r="E19" s="35"/>
      <c r="F19" s="35"/>
      <c r="G19" s="35"/>
      <c r="H19" s="35"/>
    </row>
    <row r="20" spans="1:15" ht="21" customHeight="1">
      <c r="A20" s="116" t="s">
        <v>77</v>
      </c>
      <c r="B20" s="116"/>
      <c r="C20" s="116"/>
      <c r="D20" s="116"/>
      <c r="E20" s="35"/>
      <c r="F20" s="35"/>
      <c r="G20" s="35"/>
      <c r="H20" s="35"/>
    </row>
    <row r="21" spans="1:15" s="27" customFormat="1" ht="21" customHeight="1">
      <c r="A21" s="107" t="s">
        <v>84</v>
      </c>
      <c r="B21" s="107"/>
      <c r="C21" s="107"/>
      <c r="D21" s="107"/>
      <c r="E21" s="35"/>
      <c r="F21" s="35"/>
      <c r="G21" s="35"/>
      <c r="H21" s="35"/>
    </row>
    <row r="22" spans="1:15" ht="21" customHeight="1">
      <c r="A22" s="107" t="s">
        <v>20</v>
      </c>
      <c r="B22" s="107"/>
      <c r="C22" s="107"/>
      <c r="D22" s="107"/>
      <c r="E22" s="35"/>
      <c r="F22" s="35"/>
      <c r="G22" s="35"/>
      <c r="H22" s="35"/>
    </row>
    <row r="23" spans="1:15" ht="21" customHeight="1">
      <c r="A23" s="117"/>
      <c r="B23" s="117"/>
      <c r="C23" s="117"/>
      <c r="D23" s="117"/>
      <c r="E23" s="35"/>
      <c r="F23" s="35"/>
      <c r="G23" s="35"/>
      <c r="H23" s="35"/>
    </row>
    <row r="24" spans="1:15" ht="21.75" customHeight="1">
      <c r="A24" s="114" t="s">
        <v>3</v>
      </c>
      <c r="B24" s="114"/>
      <c r="C24" s="114"/>
      <c r="D24" s="114"/>
      <c r="E24" s="114"/>
      <c r="F24" s="114"/>
      <c r="G24" s="114"/>
      <c r="H24" s="36"/>
    </row>
    <row r="25" spans="1:15" ht="17.25" customHeight="1">
      <c r="A25" s="2"/>
      <c r="B25" s="2"/>
      <c r="C25" s="2"/>
      <c r="D25" s="2"/>
      <c r="E25" s="35"/>
      <c r="F25" s="35"/>
      <c r="G25" s="35"/>
      <c r="H25" s="7"/>
    </row>
    <row r="26" spans="1:15" ht="34.5" customHeight="1">
      <c r="A26" s="115" t="s">
        <v>387</v>
      </c>
      <c r="B26" s="115"/>
      <c r="C26" s="115"/>
      <c r="D26" s="115"/>
      <c r="E26" s="115"/>
      <c r="F26" s="115"/>
      <c r="G26" s="115"/>
      <c r="H26" s="9"/>
    </row>
    <row r="27" spans="1:15" ht="19.5" customHeight="1">
      <c r="A27" s="113" t="s">
        <v>10</v>
      </c>
      <c r="B27" s="113"/>
      <c r="C27" s="113"/>
      <c r="D27" s="113"/>
      <c r="E27" s="113"/>
      <c r="F27" s="113"/>
      <c r="G27" s="113"/>
      <c r="H27" s="9"/>
    </row>
    <row r="28" spans="1:15" s="27" customFormat="1" ht="19.5" customHeight="1">
      <c r="A28" s="6" t="s">
        <v>78</v>
      </c>
      <c r="B28" s="57"/>
      <c r="C28" s="57"/>
      <c r="D28" s="57"/>
      <c r="E28" s="57"/>
      <c r="F28" s="57"/>
      <c r="G28" s="57"/>
      <c r="H28" s="6"/>
    </row>
    <row r="29" spans="1:15" ht="14.25" customHeight="1">
      <c r="A29" s="120" t="s">
        <v>79</v>
      </c>
      <c r="B29" s="120"/>
      <c r="C29" s="120"/>
      <c r="D29" s="120"/>
      <c r="E29" s="120"/>
      <c r="F29" s="120"/>
      <c r="G29" s="120"/>
      <c r="H29" s="120"/>
    </row>
    <row r="30" spans="1:15" ht="7.5" customHeight="1">
      <c r="A30" s="2"/>
      <c r="B30" s="2"/>
      <c r="C30" s="2"/>
      <c r="D30" s="2"/>
      <c r="E30" s="3"/>
      <c r="F30" s="3"/>
      <c r="G30" s="3"/>
      <c r="H30" s="3"/>
    </row>
    <row r="31" spans="1:15" ht="75" customHeight="1">
      <c r="A31" s="58" t="s">
        <v>11</v>
      </c>
      <c r="B31" s="118" t="s">
        <v>32</v>
      </c>
      <c r="C31" s="119"/>
      <c r="D31" s="58" t="s">
        <v>28</v>
      </c>
      <c r="E31" s="58" t="s">
        <v>16</v>
      </c>
      <c r="F31" s="58" t="s">
        <v>29</v>
      </c>
      <c r="G31" s="59" t="s">
        <v>92</v>
      </c>
      <c r="H31" s="59" t="s">
        <v>37</v>
      </c>
      <c r="I31" s="40"/>
      <c r="J31" s="40"/>
      <c r="K31" s="40"/>
      <c r="L31" s="40"/>
      <c r="M31" s="40"/>
      <c r="N31" s="40"/>
      <c r="O31" s="40"/>
    </row>
    <row r="32" spans="1:15" s="4" customFormat="1" ht="11.25" customHeight="1">
      <c r="A32" s="60">
        <v>1</v>
      </c>
      <c r="B32" s="93">
        <v>2</v>
      </c>
      <c r="C32" s="94"/>
      <c r="D32" s="60">
        <v>3</v>
      </c>
      <c r="E32" s="60">
        <v>4</v>
      </c>
      <c r="F32" s="60">
        <v>5</v>
      </c>
      <c r="G32" s="60">
        <v>6</v>
      </c>
      <c r="H32" s="60">
        <v>7</v>
      </c>
    </row>
    <row r="33" spans="1:10" s="4" customFormat="1" ht="72" customHeight="1">
      <c r="A33" s="21">
        <v>1</v>
      </c>
      <c r="B33" s="74" t="s">
        <v>203</v>
      </c>
      <c r="C33" s="74"/>
      <c r="D33" s="32" t="s">
        <v>223</v>
      </c>
      <c r="E33" s="32">
        <v>2019</v>
      </c>
      <c r="F33" s="61">
        <v>20000</v>
      </c>
      <c r="G33" s="18"/>
      <c r="H33" s="22">
        <f>ROUNDUP(F33/10,2)</f>
        <v>2000</v>
      </c>
    </row>
    <row r="34" spans="1:10" s="4" customFormat="1" ht="72" customHeight="1">
      <c r="A34" s="21">
        <v>2</v>
      </c>
      <c r="B34" s="74" t="s">
        <v>358</v>
      </c>
      <c r="C34" s="74"/>
      <c r="D34" s="32">
        <v>1456</v>
      </c>
      <c r="E34" s="32">
        <v>1977</v>
      </c>
      <c r="F34" s="61">
        <v>8000</v>
      </c>
      <c r="G34" s="18"/>
      <c r="H34" s="22">
        <f>ROUNDUP(F34/10,2)</f>
        <v>800</v>
      </c>
    </row>
    <row r="35" spans="1:10" s="4" customFormat="1" ht="27" customHeight="1">
      <c r="A35" s="21">
        <v>3</v>
      </c>
      <c r="B35" s="74" t="s">
        <v>170</v>
      </c>
      <c r="C35" s="74"/>
      <c r="D35" s="23" t="s">
        <v>224</v>
      </c>
      <c r="E35" s="32">
        <v>2011</v>
      </c>
      <c r="F35" s="61">
        <v>10000</v>
      </c>
      <c r="G35" s="18"/>
      <c r="H35" s="22">
        <f t="shared" ref="H35:H36" si="0">ROUNDUP(F35/10,2)</f>
        <v>1000</v>
      </c>
    </row>
    <row r="36" spans="1:10" s="4" customFormat="1" ht="27" customHeight="1">
      <c r="A36" s="21">
        <v>4</v>
      </c>
      <c r="B36" s="74" t="s">
        <v>170</v>
      </c>
      <c r="C36" s="74"/>
      <c r="D36" s="23" t="s">
        <v>224</v>
      </c>
      <c r="E36" s="32">
        <v>2012</v>
      </c>
      <c r="F36" s="61">
        <v>10000</v>
      </c>
      <c r="G36" s="18"/>
      <c r="H36" s="22">
        <f t="shared" si="0"/>
        <v>1000</v>
      </c>
    </row>
    <row r="37" spans="1:10" s="16" customFormat="1" ht="36" customHeight="1">
      <c r="A37" s="21">
        <v>5</v>
      </c>
      <c r="B37" s="74" t="s">
        <v>266</v>
      </c>
      <c r="C37" s="74"/>
      <c r="D37" s="32" t="s">
        <v>267</v>
      </c>
      <c r="E37" s="32">
        <v>2007</v>
      </c>
      <c r="F37" s="61">
        <v>7000</v>
      </c>
      <c r="G37" s="18"/>
      <c r="H37" s="22">
        <f t="shared" ref="H37:H118" si="1">ROUNDUP(F37/10,2)</f>
        <v>700</v>
      </c>
      <c r="J37" s="4"/>
    </row>
    <row r="38" spans="1:10" s="4" customFormat="1" ht="27" customHeight="1">
      <c r="A38" s="21">
        <v>6</v>
      </c>
      <c r="B38" s="70" t="s">
        <v>172</v>
      </c>
      <c r="C38" s="70"/>
      <c r="D38" s="32" t="s">
        <v>227</v>
      </c>
      <c r="E38" s="32">
        <v>2003</v>
      </c>
      <c r="F38" s="61">
        <v>4000</v>
      </c>
      <c r="G38" s="18"/>
      <c r="H38" s="22">
        <f t="shared" ref="H38" si="2">ROUNDUP(F38/10,2)</f>
        <v>400</v>
      </c>
    </row>
    <row r="39" spans="1:10" s="4" customFormat="1" ht="36" customHeight="1">
      <c r="A39" s="21">
        <v>7</v>
      </c>
      <c r="B39" s="101" t="s">
        <v>171</v>
      </c>
      <c r="C39" s="101"/>
      <c r="D39" s="32" t="s">
        <v>226</v>
      </c>
      <c r="E39" s="32" t="s">
        <v>225</v>
      </c>
      <c r="F39" s="61">
        <v>4000</v>
      </c>
      <c r="G39" s="18"/>
      <c r="H39" s="22">
        <f t="shared" si="1"/>
        <v>400</v>
      </c>
    </row>
    <row r="40" spans="1:10" s="4" customFormat="1" ht="42" customHeight="1">
      <c r="A40" s="21">
        <v>8</v>
      </c>
      <c r="B40" s="70" t="s">
        <v>268</v>
      </c>
      <c r="C40" s="70"/>
      <c r="D40" s="70"/>
      <c r="E40" s="70"/>
      <c r="F40" s="61">
        <v>3700</v>
      </c>
      <c r="G40" s="18"/>
      <c r="H40" s="22">
        <f t="shared" si="1"/>
        <v>370</v>
      </c>
    </row>
    <row r="41" spans="1:10" s="4" customFormat="1" ht="69" customHeight="1">
      <c r="A41" s="21">
        <v>9</v>
      </c>
      <c r="B41" s="70" t="s">
        <v>173</v>
      </c>
      <c r="C41" s="70"/>
      <c r="D41" s="70"/>
      <c r="E41" s="70"/>
      <c r="F41" s="61">
        <v>3000</v>
      </c>
      <c r="G41" s="18"/>
      <c r="H41" s="22">
        <f t="shared" si="1"/>
        <v>300</v>
      </c>
    </row>
    <row r="42" spans="1:10" s="4" customFormat="1" ht="42" customHeight="1">
      <c r="A42" s="21">
        <v>10</v>
      </c>
      <c r="B42" s="70" t="s">
        <v>377</v>
      </c>
      <c r="C42" s="70"/>
      <c r="D42" s="70"/>
      <c r="E42" s="70"/>
      <c r="F42" s="61">
        <v>2000</v>
      </c>
      <c r="G42" s="18"/>
      <c r="H42" s="22">
        <f t="shared" si="1"/>
        <v>200</v>
      </c>
    </row>
    <row r="43" spans="1:10" s="4" customFormat="1" ht="72" customHeight="1">
      <c r="A43" s="21">
        <v>11</v>
      </c>
      <c r="B43" s="70" t="s">
        <v>204</v>
      </c>
      <c r="C43" s="70"/>
      <c r="D43" s="62">
        <v>9</v>
      </c>
      <c r="E43" s="32">
        <v>1968</v>
      </c>
      <c r="F43" s="61">
        <v>1000</v>
      </c>
      <c r="G43" s="18"/>
      <c r="H43" s="22">
        <f t="shared" si="1"/>
        <v>100</v>
      </c>
    </row>
    <row r="44" spans="1:10" s="4" customFormat="1" ht="36" customHeight="1">
      <c r="A44" s="21">
        <v>12</v>
      </c>
      <c r="B44" s="70" t="s">
        <v>205</v>
      </c>
      <c r="C44" s="70"/>
      <c r="D44" s="70"/>
      <c r="E44" s="70"/>
      <c r="F44" s="61">
        <v>800</v>
      </c>
      <c r="G44" s="18"/>
      <c r="H44" s="22">
        <f t="shared" si="1"/>
        <v>80</v>
      </c>
    </row>
    <row r="45" spans="1:10" s="4" customFormat="1" ht="36" customHeight="1">
      <c r="A45" s="21">
        <v>13</v>
      </c>
      <c r="B45" s="70" t="s">
        <v>269</v>
      </c>
      <c r="C45" s="70"/>
      <c r="D45" s="70"/>
      <c r="E45" s="70"/>
      <c r="F45" s="61">
        <v>450</v>
      </c>
      <c r="G45" s="18"/>
      <c r="H45" s="22">
        <f t="shared" si="1"/>
        <v>45</v>
      </c>
    </row>
    <row r="46" spans="1:10" s="4" customFormat="1" ht="87.6" customHeight="1">
      <c r="A46" s="21">
        <v>14</v>
      </c>
      <c r="B46" s="70" t="s">
        <v>342</v>
      </c>
      <c r="C46" s="70"/>
      <c r="D46" s="70"/>
      <c r="E46" s="70"/>
      <c r="F46" s="61">
        <v>5100</v>
      </c>
      <c r="G46" s="18"/>
      <c r="H46" s="22">
        <f t="shared" si="1"/>
        <v>510</v>
      </c>
    </row>
    <row r="47" spans="1:10" s="4" customFormat="1" ht="36" customHeight="1">
      <c r="A47" s="21">
        <v>15</v>
      </c>
      <c r="B47" s="70" t="s">
        <v>343</v>
      </c>
      <c r="C47" s="70"/>
      <c r="D47" s="70"/>
      <c r="E47" s="70"/>
      <c r="F47" s="61">
        <v>1700</v>
      </c>
      <c r="G47" s="18"/>
      <c r="H47" s="22">
        <f t="shared" si="1"/>
        <v>170</v>
      </c>
    </row>
    <row r="48" spans="1:10" s="4" customFormat="1" ht="36" customHeight="1">
      <c r="A48" s="21">
        <v>16</v>
      </c>
      <c r="B48" s="70" t="s">
        <v>344</v>
      </c>
      <c r="C48" s="70"/>
      <c r="D48" s="70"/>
      <c r="E48" s="70"/>
      <c r="F48" s="61">
        <v>950</v>
      </c>
      <c r="G48" s="18"/>
      <c r="H48" s="22">
        <f t="shared" si="1"/>
        <v>95</v>
      </c>
    </row>
    <row r="49" spans="1:8" s="4" customFormat="1" ht="36" customHeight="1">
      <c r="A49" s="21">
        <v>17</v>
      </c>
      <c r="B49" s="70" t="s">
        <v>388</v>
      </c>
      <c r="C49" s="70"/>
      <c r="D49" s="70"/>
      <c r="E49" s="70"/>
      <c r="F49" s="61">
        <v>700</v>
      </c>
      <c r="G49" s="18"/>
      <c r="H49" s="22">
        <f t="shared" si="1"/>
        <v>70</v>
      </c>
    </row>
    <row r="50" spans="1:8" s="4" customFormat="1" ht="36" customHeight="1">
      <c r="A50" s="21">
        <v>18</v>
      </c>
      <c r="B50" s="70" t="s">
        <v>345</v>
      </c>
      <c r="C50" s="70"/>
      <c r="D50" s="70"/>
      <c r="E50" s="70"/>
      <c r="F50" s="61">
        <v>500</v>
      </c>
      <c r="G50" s="18"/>
      <c r="H50" s="22">
        <f t="shared" si="1"/>
        <v>50</v>
      </c>
    </row>
    <row r="51" spans="1:8" s="4" customFormat="1" ht="36" customHeight="1">
      <c r="A51" s="21">
        <v>19</v>
      </c>
      <c r="B51" s="70" t="s">
        <v>378</v>
      </c>
      <c r="C51" s="70"/>
      <c r="D51" s="70"/>
      <c r="E51" s="70"/>
      <c r="F51" s="61">
        <v>500</v>
      </c>
      <c r="G51" s="18"/>
      <c r="H51" s="22">
        <f t="shared" si="1"/>
        <v>50</v>
      </c>
    </row>
    <row r="52" spans="1:8" s="4" customFormat="1" ht="27" customHeight="1">
      <c r="A52" s="21">
        <v>20</v>
      </c>
      <c r="B52" s="70" t="s">
        <v>177</v>
      </c>
      <c r="C52" s="70"/>
      <c r="D52" s="70"/>
      <c r="E52" s="70"/>
      <c r="F52" s="61">
        <v>400</v>
      </c>
      <c r="G52" s="18"/>
      <c r="H52" s="22">
        <f t="shared" si="1"/>
        <v>40</v>
      </c>
    </row>
    <row r="53" spans="1:8" s="4" customFormat="1" ht="27" customHeight="1">
      <c r="A53" s="21">
        <v>21</v>
      </c>
      <c r="B53" s="70" t="s">
        <v>177</v>
      </c>
      <c r="C53" s="70"/>
      <c r="D53" s="70"/>
      <c r="E53" s="70"/>
      <c r="F53" s="61">
        <v>400</v>
      </c>
      <c r="G53" s="18"/>
      <c r="H53" s="22">
        <f t="shared" si="1"/>
        <v>40</v>
      </c>
    </row>
    <row r="54" spans="1:8" s="4" customFormat="1" ht="27" customHeight="1">
      <c r="A54" s="21">
        <v>22</v>
      </c>
      <c r="B54" s="70" t="s">
        <v>270</v>
      </c>
      <c r="C54" s="70"/>
      <c r="D54" s="70"/>
      <c r="E54" s="70"/>
      <c r="F54" s="61">
        <v>360</v>
      </c>
      <c r="G54" s="18"/>
      <c r="H54" s="22">
        <f t="shared" si="1"/>
        <v>36</v>
      </c>
    </row>
    <row r="55" spans="1:8" s="4" customFormat="1" ht="27" customHeight="1">
      <c r="A55" s="21">
        <v>23</v>
      </c>
      <c r="B55" s="70" t="s">
        <v>175</v>
      </c>
      <c r="C55" s="70"/>
      <c r="D55" s="70"/>
      <c r="E55" s="70"/>
      <c r="F55" s="61">
        <v>300</v>
      </c>
      <c r="G55" s="18"/>
      <c r="H55" s="22">
        <f t="shared" si="1"/>
        <v>30</v>
      </c>
    </row>
    <row r="56" spans="1:8" s="4" customFormat="1" ht="53.4" customHeight="1">
      <c r="A56" s="21">
        <v>24</v>
      </c>
      <c r="B56" s="70" t="s">
        <v>176</v>
      </c>
      <c r="C56" s="70"/>
      <c r="D56" s="70"/>
      <c r="E56" s="70"/>
      <c r="F56" s="61">
        <v>250</v>
      </c>
      <c r="G56" s="18"/>
      <c r="H56" s="22">
        <f>ROUNDUP(F56/10,2)</f>
        <v>25</v>
      </c>
    </row>
    <row r="57" spans="1:8" s="4" customFormat="1" ht="36" customHeight="1">
      <c r="A57" s="21">
        <v>25</v>
      </c>
      <c r="B57" s="70" t="s">
        <v>174</v>
      </c>
      <c r="C57" s="70"/>
      <c r="D57" s="63" t="s">
        <v>389</v>
      </c>
      <c r="E57" s="32">
        <v>1979</v>
      </c>
      <c r="F57" s="61">
        <v>150</v>
      </c>
      <c r="G57" s="18"/>
      <c r="H57" s="22">
        <f t="shared" si="1"/>
        <v>15</v>
      </c>
    </row>
    <row r="58" spans="1:8" s="4" customFormat="1" ht="27" customHeight="1">
      <c r="A58" s="21">
        <v>26</v>
      </c>
      <c r="B58" s="70" t="s">
        <v>390</v>
      </c>
      <c r="C58" s="70"/>
      <c r="D58" s="64" t="s">
        <v>224</v>
      </c>
      <c r="E58" s="32" t="s">
        <v>224</v>
      </c>
      <c r="F58" s="61">
        <v>1200</v>
      </c>
      <c r="G58" s="18"/>
      <c r="H58" s="22">
        <f t="shared" si="1"/>
        <v>120</v>
      </c>
    </row>
    <row r="59" spans="1:8" s="4" customFormat="1" ht="27" customHeight="1">
      <c r="A59" s="21">
        <v>27</v>
      </c>
      <c r="B59" s="70" t="s">
        <v>391</v>
      </c>
      <c r="C59" s="70"/>
      <c r="D59" s="64" t="s">
        <v>224</v>
      </c>
      <c r="E59" s="32" t="s">
        <v>224</v>
      </c>
      <c r="F59" s="61">
        <v>900</v>
      </c>
      <c r="G59" s="18"/>
      <c r="H59" s="22">
        <f t="shared" si="1"/>
        <v>90</v>
      </c>
    </row>
    <row r="60" spans="1:8" s="4" customFormat="1" ht="27" customHeight="1">
      <c r="A60" s="21">
        <v>28</v>
      </c>
      <c r="B60" s="70" t="s">
        <v>178</v>
      </c>
      <c r="C60" s="70"/>
      <c r="D60" s="64" t="s">
        <v>224</v>
      </c>
      <c r="E60" s="32" t="s">
        <v>224</v>
      </c>
      <c r="F60" s="61">
        <v>300</v>
      </c>
      <c r="G60" s="18"/>
      <c r="H60" s="22">
        <f t="shared" si="1"/>
        <v>30</v>
      </c>
    </row>
    <row r="61" spans="1:8" s="4" customFormat="1" ht="36" customHeight="1">
      <c r="A61" s="21">
        <v>29</v>
      </c>
      <c r="B61" s="70" t="s">
        <v>206</v>
      </c>
      <c r="C61" s="70"/>
      <c r="D61" s="70"/>
      <c r="E61" s="70"/>
      <c r="F61" s="61">
        <v>100</v>
      </c>
      <c r="G61" s="18"/>
      <c r="H61" s="22">
        <f t="shared" si="1"/>
        <v>10</v>
      </c>
    </row>
    <row r="62" spans="1:8" s="4" customFormat="1" ht="48" customHeight="1">
      <c r="A62" s="21">
        <v>30</v>
      </c>
      <c r="B62" s="70" t="s">
        <v>218</v>
      </c>
      <c r="C62" s="70"/>
      <c r="D62" s="70"/>
      <c r="E62" s="70"/>
      <c r="F62" s="61">
        <v>4000</v>
      </c>
      <c r="G62" s="18"/>
      <c r="H62" s="22">
        <f>ROUNDUP(F62/10,2)</f>
        <v>400</v>
      </c>
    </row>
    <row r="63" spans="1:8" s="4" customFormat="1" ht="29.4" customHeight="1">
      <c r="A63" s="21">
        <v>31</v>
      </c>
      <c r="B63" s="70" t="s">
        <v>279</v>
      </c>
      <c r="C63" s="70"/>
      <c r="D63" s="65" t="s">
        <v>278</v>
      </c>
      <c r="E63" s="64">
        <v>1998</v>
      </c>
      <c r="F63" s="61">
        <v>15000</v>
      </c>
      <c r="G63" s="18"/>
      <c r="H63" s="22">
        <f t="shared" si="1"/>
        <v>1500</v>
      </c>
    </row>
    <row r="64" spans="1:8" s="4" customFormat="1" ht="36" customHeight="1">
      <c r="A64" s="21">
        <v>32</v>
      </c>
      <c r="B64" s="70" t="s">
        <v>281</v>
      </c>
      <c r="C64" s="70"/>
      <c r="D64" s="65" t="s">
        <v>280</v>
      </c>
      <c r="E64" s="64">
        <v>1986</v>
      </c>
      <c r="F64" s="61">
        <v>45000</v>
      </c>
      <c r="G64" s="18"/>
      <c r="H64" s="22">
        <f t="shared" si="1"/>
        <v>4500</v>
      </c>
    </row>
    <row r="65" spans="1:8" s="4" customFormat="1" ht="36" customHeight="1">
      <c r="A65" s="21">
        <v>33</v>
      </c>
      <c r="B65" s="70" t="s">
        <v>282</v>
      </c>
      <c r="C65" s="70"/>
      <c r="D65" s="70"/>
      <c r="E65" s="70"/>
      <c r="F65" s="61">
        <v>7000</v>
      </c>
      <c r="G65" s="18"/>
      <c r="H65" s="22">
        <f t="shared" si="1"/>
        <v>700</v>
      </c>
    </row>
    <row r="66" spans="1:8" s="4" customFormat="1" ht="36" customHeight="1">
      <c r="A66" s="21">
        <v>34</v>
      </c>
      <c r="B66" s="70" t="s">
        <v>179</v>
      </c>
      <c r="C66" s="70"/>
      <c r="D66" s="64">
        <v>419</v>
      </c>
      <c r="E66" s="66"/>
      <c r="F66" s="61">
        <v>1500</v>
      </c>
      <c r="G66" s="18"/>
      <c r="H66" s="22">
        <f t="shared" si="1"/>
        <v>150</v>
      </c>
    </row>
    <row r="67" spans="1:8" s="4" customFormat="1" ht="36" customHeight="1">
      <c r="A67" s="21">
        <v>35</v>
      </c>
      <c r="B67" s="70" t="s">
        <v>180</v>
      </c>
      <c r="C67" s="70"/>
      <c r="D67" s="64" t="s">
        <v>228</v>
      </c>
      <c r="E67" s="66"/>
      <c r="F67" s="61">
        <v>1500</v>
      </c>
      <c r="G67" s="18"/>
      <c r="H67" s="22">
        <f t="shared" si="1"/>
        <v>150</v>
      </c>
    </row>
    <row r="68" spans="1:8" s="4" customFormat="1" ht="36" customHeight="1">
      <c r="A68" s="21">
        <v>36</v>
      </c>
      <c r="B68" s="70" t="s">
        <v>283</v>
      </c>
      <c r="C68" s="70"/>
      <c r="D68" s="64" t="s">
        <v>392</v>
      </c>
      <c r="E68" s="32">
        <v>2000</v>
      </c>
      <c r="F68" s="61">
        <v>1500</v>
      </c>
      <c r="G68" s="18"/>
      <c r="H68" s="22">
        <f t="shared" ref="H68" si="3">ROUNDUP(F68/10,2)</f>
        <v>150</v>
      </c>
    </row>
    <row r="69" spans="1:8" s="4" customFormat="1" ht="42" customHeight="1">
      <c r="A69" s="21">
        <v>37</v>
      </c>
      <c r="B69" s="70" t="s">
        <v>284</v>
      </c>
      <c r="C69" s="70"/>
      <c r="D69" s="70"/>
      <c r="E69" s="70"/>
      <c r="F69" s="61">
        <v>25000</v>
      </c>
      <c r="G69" s="18"/>
      <c r="H69" s="22">
        <f t="shared" si="1"/>
        <v>2500</v>
      </c>
    </row>
    <row r="70" spans="1:8" s="4" customFormat="1" ht="42" customHeight="1">
      <c r="A70" s="21">
        <v>38</v>
      </c>
      <c r="B70" s="70" t="s">
        <v>285</v>
      </c>
      <c r="C70" s="70"/>
      <c r="D70" s="70"/>
      <c r="E70" s="70"/>
      <c r="F70" s="61">
        <v>4000</v>
      </c>
      <c r="G70" s="18"/>
      <c r="H70" s="22">
        <f t="shared" si="1"/>
        <v>400</v>
      </c>
    </row>
    <row r="71" spans="1:8" s="4" customFormat="1" ht="42" customHeight="1">
      <c r="A71" s="21">
        <v>39</v>
      </c>
      <c r="B71" s="70" t="s">
        <v>286</v>
      </c>
      <c r="C71" s="70"/>
      <c r="D71" s="70"/>
      <c r="E71" s="70"/>
      <c r="F71" s="61">
        <v>3000</v>
      </c>
      <c r="G71" s="18"/>
      <c r="H71" s="22">
        <f t="shared" si="1"/>
        <v>300</v>
      </c>
    </row>
    <row r="72" spans="1:8" s="4" customFormat="1" ht="42" customHeight="1">
      <c r="A72" s="21">
        <v>40</v>
      </c>
      <c r="B72" s="70" t="s">
        <v>287</v>
      </c>
      <c r="C72" s="70"/>
      <c r="D72" s="70"/>
      <c r="E72" s="70"/>
      <c r="F72" s="61">
        <v>1800</v>
      </c>
      <c r="G72" s="18"/>
      <c r="H72" s="22">
        <f t="shared" si="1"/>
        <v>180</v>
      </c>
    </row>
    <row r="73" spans="1:8" s="4" customFormat="1" ht="42" customHeight="1">
      <c r="A73" s="21">
        <v>41</v>
      </c>
      <c r="B73" s="70" t="s">
        <v>288</v>
      </c>
      <c r="C73" s="70"/>
      <c r="D73" s="70"/>
      <c r="E73" s="70"/>
      <c r="F73" s="61">
        <v>1800</v>
      </c>
      <c r="G73" s="18"/>
      <c r="H73" s="22">
        <f t="shared" si="1"/>
        <v>180</v>
      </c>
    </row>
    <row r="74" spans="1:8" s="4" customFormat="1" ht="44.4" customHeight="1">
      <c r="A74" s="21">
        <v>42</v>
      </c>
      <c r="B74" s="70" t="s">
        <v>289</v>
      </c>
      <c r="C74" s="70"/>
      <c r="D74" s="70"/>
      <c r="E74" s="70"/>
      <c r="F74" s="61">
        <v>1300</v>
      </c>
      <c r="G74" s="18"/>
      <c r="H74" s="22">
        <f t="shared" si="1"/>
        <v>130</v>
      </c>
    </row>
    <row r="75" spans="1:8" s="4" customFormat="1" ht="36" customHeight="1">
      <c r="A75" s="21">
        <v>43</v>
      </c>
      <c r="B75" s="70" t="s">
        <v>182</v>
      </c>
      <c r="C75" s="70"/>
      <c r="D75" s="70"/>
      <c r="E75" s="70"/>
      <c r="F75" s="61">
        <v>1200</v>
      </c>
      <c r="G75" s="18"/>
      <c r="H75" s="22">
        <f t="shared" si="1"/>
        <v>120</v>
      </c>
    </row>
    <row r="76" spans="1:8" s="4" customFormat="1" ht="42" customHeight="1">
      <c r="A76" s="21">
        <v>44</v>
      </c>
      <c r="B76" s="70" t="s">
        <v>219</v>
      </c>
      <c r="C76" s="70"/>
      <c r="D76" s="64" t="s">
        <v>224</v>
      </c>
      <c r="E76" s="32" t="s">
        <v>224</v>
      </c>
      <c r="F76" s="61">
        <v>7000</v>
      </c>
      <c r="G76" s="18"/>
      <c r="H76" s="22">
        <f t="shared" si="1"/>
        <v>700</v>
      </c>
    </row>
    <row r="77" spans="1:8" s="4" customFormat="1" ht="42" customHeight="1">
      <c r="A77" s="21">
        <v>45</v>
      </c>
      <c r="B77" s="70" t="s">
        <v>207</v>
      </c>
      <c r="C77" s="70"/>
      <c r="D77" s="67" t="s">
        <v>229</v>
      </c>
      <c r="E77" s="32">
        <v>2002</v>
      </c>
      <c r="F77" s="61">
        <v>1500</v>
      </c>
      <c r="G77" s="18"/>
      <c r="H77" s="22">
        <f t="shared" si="1"/>
        <v>150</v>
      </c>
    </row>
    <row r="78" spans="1:8" s="4" customFormat="1" ht="36" customHeight="1">
      <c r="A78" s="21">
        <v>46</v>
      </c>
      <c r="B78" s="70" t="s">
        <v>183</v>
      </c>
      <c r="C78" s="70"/>
      <c r="D78" s="70"/>
      <c r="E78" s="70"/>
      <c r="F78" s="61">
        <v>900</v>
      </c>
      <c r="G78" s="18"/>
      <c r="H78" s="22">
        <f t="shared" si="1"/>
        <v>90</v>
      </c>
    </row>
    <row r="79" spans="1:8" s="4" customFormat="1" ht="36" customHeight="1">
      <c r="A79" s="21">
        <v>47</v>
      </c>
      <c r="B79" s="70" t="s">
        <v>290</v>
      </c>
      <c r="C79" s="70"/>
      <c r="D79" s="67" t="s">
        <v>291</v>
      </c>
      <c r="E79" s="32">
        <v>2001</v>
      </c>
      <c r="F79" s="61">
        <v>25000</v>
      </c>
      <c r="G79" s="18"/>
      <c r="H79" s="22">
        <f t="shared" si="1"/>
        <v>2500</v>
      </c>
    </row>
    <row r="80" spans="1:8" s="4" customFormat="1" ht="58.2" customHeight="1">
      <c r="A80" s="21">
        <v>48</v>
      </c>
      <c r="B80" s="70" t="s">
        <v>292</v>
      </c>
      <c r="C80" s="70"/>
      <c r="D80" s="70">
        <v>1586</v>
      </c>
      <c r="E80" s="70">
        <v>1990</v>
      </c>
      <c r="F80" s="61">
        <v>2900</v>
      </c>
      <c r="G80" s="18"/>
      <c r="H80" s="22">
        <f t="shared" si="1"/>
        <v>290</v>
      </c>
    </row>
    <row r="81" spans="1:8" s="4" customFormat="1" ht="36" customHeight="1">
      <c r="A81" s="21">
        <v>49</v>
      </c>
      <c r="B81" s="70" t="s">
        <v>293</v>
      </c>
      <c r="C81" s="70"/>
      <c r="D81" s="70">
        <v>71432</v>
      </c>
      <c r="E81" s="70">
        <v>1989</v>
      </c>
      <c r="F81" s="61">
        <v>2500</v>
      </c>
      <c r="G81" s="18"/>
      <c r="H81" s="22">
        <f t="shared" si="1"/>
        <v>250</v>
      </c>
    </row>
    <row r="82" spans="1:8" s="4" customFormat="1" ht="36" customHeight="1">
      <c r="A82" s="21">
        <v>50</v>
      </c>
      <c r="B82" s="70" t="s">
        <v>210</v>
      </c>
      <c r="C82" s="70"/>
      <c r="D82" s="68" t="s">
        <v>232</v>
      </c>
      <c r="E82" s="32">
        <v>1978</v>
      </c>
      <c r="F82" s="61">
        <v>2000</v>
      </c>
      <c r="G82" s="18"/>
      <c r="H82" s="22">
        <f t="shared" ref="H82:H86" si="4">ROUNDUP(F82/10,2)</f>
        <v>200</v>
      </c>
    </row>
    <row r="83" spans="1:8" s="4" customFormat="1" ht="36" customHeight="1">
      <c r="A83" s="21">
        <v>51</v>
      </c>
      <c r="B83" s="70" t="s">
        <v>186</v>
      </c>
      <c r="C83" s="70"/>
      <c r="D83" s="70"/>
      <c r="E83" s="70"/>
      <c r="F83" s="61">
        <v>1200</v>
      </c>
      <c r="G83" s="18"/>
      <c r="H83" s="22">
        <f t="shared" si="4"/>
        <v>120</v>
      </c>
    </row>
    <row r="84" spans="1:8" s="4" customFormat="1" ht="36" customHeight="1">
      <c r="A84" s="21">
        <v>52</v>
      </c>
      <c r="B84" s="70" t="s">
        <v>346</v>
      </c>
      <c r="C84" s="70"/>
      <c r="D84" s="68">
        <v>27945</v>
      </c>
      <c r="E84" s="32">
        <v>1977</v>
      </c>
      <c r="F84" s="61">
        <v>25000</v>
      </c>
      <c r="G84" s="18"/>
      <c r="H84" s="22">
        <f t="shared" si="4"/>
        <v>2500</v>
      </c>
    </row>
    <row r="85" spans="1:8" s="4" customFormat="1" ht="36" customHeight="1">
      <c r="A85" s="21">
        <v>53</v>
      </c>
      <c r="B85" s="70" t="s">
        <v>294</v>
      </c>
      <c r="C85" s="70"/>
      <c r="D85" s="68">
        <v>2458</v>
      </c>
      <c r="E85" s="32">
        <v>1988</v>
      </c>
      <c r="F85" s="61">
        <v>18000</v>
      </c>
      <c r="G85" s="18"/>
      <c r="H85" s="22">
        <f t="shared" si="4"/>
        <v>1800</v>
      </c>
    </row>
    <row r="86" spans="1:8" s="4" customFormat="1" ht="36" customHeight="1">
      <c r="A86" s="21">
        <v>54</v>
      </c>
      <c r="B86" s="70" t="s">
        <v>347</v>
      </c>
      <c r="C86" s="70"/>
      <c r="D86" s="67" t="s">
        <v>295</v>
      </c>
      <c r="E86" s="32">
        <v>2004</v>
      </c>
      <c r="F86" s="61">
        <v>17000</v>
      </c>
      <c r="G86" s="18"/>
      <c r="H86" s="22">
        <f t="shared" si="4"/>
        <v>1700</v>
      </c>
    </row>
    <row r="87" spans="1:8" s="4" customFormat="1" ht="69" customHeight="1">
      <c r="A87" s="21">
        <v>55</v>
      </c>
      <c r="B87" s="70" t="s">
        <v>184</v>
      </c>
      <c r="C87" s="70"/>
      <c r="D87" s="70"/>
      <c r="E87" s="70"/>
      <c r="F87" s="61">
        <v>5000</v>
      </c>
      <c r="G87" s="18"/>
      <c r="H87" s="22">
        <f t="shared" si="1"/>
        <v>500</v>
      </c>
    </row>
    <row r="88" spans="1:8" s="4" customFormat="1" ht="36" customHeight="1">
      <c r="A88" s="21">
        <v>56</v>
      </c>
      <c r="B88" s="70" t="s">
        <v>393</v>
      </c>
      <c r="C88" s="70"/>
      <c r="D88" s="68">
        <v>61</v>
      </c>
      <c r="E88" s="32">
        <v>1975</v>
      </c>
      <c r="F88" s="61">
        <v>4900</v>
      </c>
      <c r="G88" s="18"/>
      <c r="H88" s="22">
        <f t="shared" si="1"/>
        <v>490</v>
      </c>
    </row>
    <row r="89" spans="1:8" s="4" customFormat="1" ht="36" customHeight="1">
      <c r="A89" s="21">
        <v>57</v>
      </c>
      <c r="B89" s="70" t="s">
        <v>297</v>
      </c>
      <c r="C89" s="70"/>
      <c r="D89" s="68">
        <v>295</v>
      </c>
      <c r="E89" s="32">
        <v>1988</v>
      </c>
      <c r="F89" s="61">
        <v>3200</v>
      </c>
      <c r="G89" s="18"/>
      <c r="H89" s="22">
        <f t="shared" si="1"/>
        <v>320</v>
      </c>
    </row>
    <row r="90" spans="1:8" s="4" customFormat="1" ht="36" customHeight="1">
      <c r="A90" s="21">
        <v>58</v>
      </c>
      <c r="B90" s="70" t="s">
        <v>298</v>
      </c>
      <c r="C90" s="70"/>
      <c r="D90" s="68">
        <v>987</v>
      </c>
      <c r="E90" s="32">
        <v>1973</v>
      </c>
      <c r="F90" s="61">
        <v>3000</v>
      </c>
      <c r="G90" s="18"/>
      <c r="H90" s="22">
        <f t="shared" si="1"/>
        <v>300</v>
      </c>
    </row>
    <row r="91" spans="1:8" s="4" customFormat="1" ht="36" customHeight="1">
      <c r="A91" s="21">
        <v>59</v>
      </c>
      <c r="B91" s="70" t="s">
        <v>299</v>
      </c>
      <c r="C91" s="70"/>
      <c r="D91" s="68">
        <v>2761</v>
      </c>
      <c r="E91" s="32">
        <v>1953</v>
      </c>
      <c r="F91" s="61">
        <v>2400</v>
      </c>
      <c r="G91" s="18"/>
      <c r="H91" s="22">
        <f t="shared" si="1"/>
        <v>240</v>
      </c>
    </row>
    <row r="92" spans="1:8" s="4" customFormat="1" ht="36" customHeight="1">
      <c r="A92" s="21">
        <v>60</v>
      </c>
      <c r="B92" s="70" t="s">
        <v>299</v>
      </c>
      <c r="C92" s="70"/>
      <c r="D92" s="68">
        <v>3013</v>
      </c>
      <c r="E92" s="32">
        <v>1953</v>
      </c>
      <c r="F92" s="61">
        <v>2400</v>
      </c>
      <c r="G92" s="18"/>
      <c r="H92" s="22">
        <f t="shared" si="1"/>
        <v>240</v>
      </c>
    </row>
    <row r="93" spans="1:8" s="4" customFormat="1" ht="36" customHeight="1">
      <c r="A93" s="21">
        <v>61</v>
      </c>
      <c r="B93" s="70" t="s">
        <v>300</v>
      </c>
      <c r="C93" s="70"/>
      <c r="D93" s="68">
        <v>1921</v>
      </c>
      <c r="E93" s="32">
        <v>1986</v>
      </c>
      <c r="F93" s="61">
        <v>2000</v>
      </c>
      <c r="G93" s="18"/>
      <c r="H93" s="22">
        <f t="shared" si="1"/>
        <v>200</v>
      </c>
    </row>
    <row r="94" spans="1:8" s="4" customFormat="1" ht="36" customHeight="1">
      <c r="A94" s="21">
        <v>62</v>
      </c>
      <c r="B94" s="70" t="s">
        <v>301</v>
      </c>
      <c r="C94" s="70"/>
      <c r="D94" s="68">
        <v>8599</v>
      </c>
      <c r="E94" s="32">
        <v>1990</v>
      </c>
      <c r="F94" s="61">
        <v>1500</v>
      </c>
      <c r="G94" s="18"/>
      <c r="H94" s="22">
        <f t="shared" si="1"/>
        <v>150</v>
      </c>
    </row>
    <row r="95" spans="1:8" s="4" customFormat="1" ht="36" customHeight="1">
      <c r="A95" s="21">
        <v>63</v>
      </c>
      <c r="B95" s="70" t="s">
        <v>302</v>
      </c>
      <c r="C95" s="70"/>
      <c r="D95" s="68" t="s">
        <v>303</v>
      </c>
      <c r="E95" s="32">
        <v>2013</v>
      </c>
      <c r="F95" s="61">
        <v>1200</v>
      </c>
      <c r="G95" s="18"/>
      <c r="H95" s="22">
        <f t="shared" si="1"/>
        <v>120</v>
      </c>
    </row>
    <row r="96" spans="1:8" s="4" customFormat="1" ht="36" customHeight="1">
      <c r="A96" s="21">
        <v>64</v>
      </c>
      <c r="B96" s="70" t="s">
        <v>304</v>
      </c>
      <c r="C96" s="70"/>
      <c r="D96" s="68">
        <v>160</v>
      </c>
      <c r="E96" s="32">
        <v>2000</v>
      </c>
      <c r="F96" s="61">
        <v>1200</v>
      </c>
      <c r="G96" s="18"/>
      <c r="H96" s="22">
        <f t="shared" si="1"/>
        <v>120</v>
      </c>
    </row>
    <row r="97" spans="1:8" s="4" customFormat="1" ht="36" customHeight="1">
      <c r="A97" s="21">
        <v>65</v>
      </c>
      <c r="B97" s="70" t="s">
        <v>304</v>
      </c>
      <c r="C97" s="70"/>
      <c r="D97" s="68">
        <v>144</v>
      </c>
      <c r="E97" s="32">
        <v>2000</v>
      </c>
      <c r="F97" s="61">
        <v>1200</v>
      </c>
      <c r="G97" s="18"/>
      <c r="H97" s="22">
        <f t="shared" si="1"/>
        <v>120</v>
      </c>
    </row>
    <row r="98" spans="1:8" s="4" customFormat="1" ht="36" customHeight="1">
      <c r="A98" s="21">
        <v>66</v>
      </c>
      <c r="B98" s="70" t="s">
        <v>305</v>
      </c>
      <c r="C98" s="70"/>
      <c r="D98" s="68">
        <v>1087</v>
      </c>
      <c r="E98" s="32">
        <v>2006</v>
      </c>
      <c r="F98" s="61">
        <v>1200</v>
      </c>
      <c r="G98" s="18"/>
      <c r="H98" s="22">
        <f t="shared" si="1"/>
        <v>120</v>
      </c>
    </row>
    <row r="99" spans="1:8" s="4" customFormat="1" ht="36" customHeight="1">
      <c r="A99" s="21">
        <v>67</v>
      </c>
      <c r="B99" s="70" t="s">
        <v>306</v>
      </c>
      <c r="C99" s="70"/>
      <c r="D99" s="68">
        <v>277</v>
      </c>
      <c r="E99" s="32">
        <v>2010</v>
      </c>
      <c r="F99" s="61">
        <v>1000</v>
      </c>
      <c r="G99" s="18"/>
      <c r="H99" s="22">
        <f t="shared" si="1"/>
        <v>100</v>
      </c>
    </row>
    <row r="100" spans="1:8" s="4" customFormat="1" ht="36" customHeight="1">
      <c r="A100" s="21">
        <v>68</v>
      </c>
      <c r="B100" s="70" t="s">
        <v>307</v>
      </c>
      <c r="C100" s="70"/>
      <c r="D100" s="68">
        <v>2605</v>
      </c>
      <c r="E100" s="32">
        <v>1990</v>
      </c>
      <c r="F100" s="61">
        <v>800</v>
      </c>
      <c r="G100" s="18"/>
      <c r="H100" s="22">
        <f t="shared" si="1"/>
        <v>80</v>
      </c>
    </row>
    <row r="101" spans="1:8" s="4" customFormat="1" ht="36" customHeight="1">
      <c r="A101" s="21">
        <v>69</v>
      </c>
      <c r="B101" s="70" t="s">
        <v>308</v>
      </c>
      <c r="C101" s="70"/>
      <c r="D101" s="68" t="s">
        <v>224</v>
      </c>
      <c r="E101" s="32">
        <v>2000</v>
      </c>
      <c r="F101" s="61">
        <v>600</v>
      </c>
      <c r="G101" s="18"/>
      <c r="H101" s="22">
        <f t="shared" si="1"/>
        <v>60</v>
      </c>
    </row>
    <row r="102" spans="1:8" s="4" customFormat="1" ht="36" customHeight="1">
      <c r="A102" s="21">
        <v>70</v>
      </c>
      <c r="B102" s="70" t="s">
        <v>309</v>
      </c>
      <c r="C102" s="70"/>
      <c r="D102" s="68">
        <v>2091199</v>
      </c>
      <c r="E102" s="32">
        <v>1999</v>
      </c>
      <c r="F102" s="61">
        <v>500</v>
      </c>
      <c r="G102" s="18"/>
      <c r="H102" s="22">
        <f t="shared" si="1"/>
        <v>50</v>
      </c>
    </row>
    <row r="103" spans="1:8" s="4" customFormat="1" ht="36" customHeight="1">
      <c r="A103" s="21">
        <v>71</v>
      </c>
      <c r="B103" s="70" t="s">
        <v>310</v>
      </c>
      <c r="C103" s="70"/>
      <c r="D103" s="68" t="s">
        <v>311</v>
      </c>
      <c r="E103" s="32">
        <v>2003</v>
      </c>
      <c r="F103" s="61">
        <v>500</v>
      </c>
      <c r="G103" s="18"/>
      <c r="H103" s="22">
        <f t="shared" si="1"/>
        <v>50</v>
      </c>
    </row>
    <row r="104" spans="1:8" s="4" customFormat="1" ht="36" customHeight="1">
      <c r="A104" s="21">
        <v>72</v>
      </c>
      <c r="B104" s="70" t="s">
        <v>312</v>
      </c>
      <c r="C104" s="70"/>
      <c r="D104" s="68" t="s">
        <v>313</v>
      </c>
      <c r="E104" s="32" t="s">
        <v>238</v>
      </c>
      <c r="F104" s="61">
        <v>500</v>
      </c>
      <c r="G104" s="18"/>
      <c r="H104" s="22">
        <f t="shared" si="1"/>
        <v>50</v>
      </c>
    </row>
    <row r="105" spans="1:8" s="4" customFormat="1" ht="36" customHeight="1">
      <c r="A105" s="21">
        <v>73</v>
      </c>
      <c r="B105" s="70" t="s">
        <v>314</v>
      </c>
      <c r="C105" s="70"/>
      <c r="D105" s="68" t="s">
        <v>224</v>
      </c>
      <c r="E105" s="32" t="s">
        <v>224</v>
      </c>
      <c r="F105" s="61">
        <v>400</v>
      </c>
      <c r="G105" s="18"/>
      <c r="H105" s="22">
        <f t="shared" si="1"/>
        <v>40</v>
      </c>
    </row>
    <row r="106" spans="1:8" s="4" customFormat="1" ht="36" customHeight="1">
      <c r="A106" s="21">
        <v>74</v>
      </c>
      <c r="B106" s="70" t="s">
        <v>315</v>
      </c>
      <c r="C106" s="70"/>
      <c r="D106" s="68">
        <v>4589</v>
      </c>
      <c r="E106" s="32">
        <v>1977</v>
      </c>
      <c r="F106" s="61">
        <v>400</v>
      </c>
      <c r="G106" s="18"/>
      <c r="H106" s="22">
        <f t="shared" si="1"/>
        <v>40</v>
      </c>
    </row>
    <row r="107" spans="1:8" s="4" customFormat="1" ht="36" customHeight="1">
      <c r="A107" s="21">
        <v>75</v>
      </c>
      <c r="B107" s="70" t="s">
        <v>315</v>
      </c>
      <c r="C107" s="70"/>
      <c r="D107" s="68" t="s">
        <v>238</v>
      </c>
      <c r="E107" s="32">
        <v>1993</v>
      </c>
      <c r="F107" s="61">
        <v>400</v>
      </c>
      <c r="G107" s="18"/>
      <c r="H107" s="22">
        <f t="shared" si="1"/>
        <v>40</v>
      </c>
    </row>
    <row r="108" spans="1:8" s="4" customFormat="1" ht="36" customHeight="1">
      <c r="A108" s="21">
        <v>76</v>
      </c>
      <c r="B108" s="70" t="s">
        <v>316</v>
      </c>
      <c r="C108" s="70"/>
      <c r="D108" s="68" t="s">
        <v>224</v>
      </c>
      <c r="E108" s="32" t="s">
        <v>224</v>
      </c>
      <c r="F108" s="61">
        <v>1000</v>
      </c>
      <c r="G108" s="18"/>
      <c r="H108" s="22">
        <f t="shared" si="1"/>
        <v>100</v>
      </c>
    </row>
    <row r="109" spans="1:8" s="4" customFormat="1" ht="36" customHeight="1">
      <c r="A109" s="21">
        <v>77</v>
      </c>
      <c r="B109" s="70" t="s">
        <v>317</v>
      </c>
      <c r="C109" s="70"/>
      <c r="D109" s="68" t="s">
        <v>224</v>
      </c>
      <c r="E109" s="32">
        <v>2010</v>
      </c>
      <c r="F109" s="61">
        <v>300</v>
      </c>
      <c r="G109" s="18"/>
      <c r="H109" s="22">
        <f t="shared" si="1"/>
        <v>30</v>
      </c>
    </row>
    <row r="110" spans="1:8" s="4" customFormat="1" ht="36" customHeight="1">
      <c r="A110" s="21">
        <v>78</v>
      </c>
      <c r="B110" s="70" t="s">
        <v>317</v>
      </c>
      <c r="C110" s="70"/>
      <c r="D110" s="68" t="s">
        <v>224</v>
      </c>
      <c r="E110" s="32">
        <v>2009</v>
      </c>
      <c r="F110" s="61">
        <v>300</v>
      </c>
      <c r="G110" s="18"/>
      <c r="H110" s="22">
        <f t="shared" si="1"/>
        <v>30</v>
      </c>
    </row>
    <row r="111" spans="1:8" s="4" customFormat="1" ht="36" customHeight="1">
      <c r="A111" s="21">
        <v>79</v>
      </c>
      <c r="B111" s="70" t="s">
        <v>318</v>
      </c>
      <c r="C111" s="70"/>
      <c r="D111" s="68" t="s">
        <v>224</v>
      </c>
      <c r="E111" s="32">
        <v>2009</v>
      </c>
      <c r="F111" s="61">
        <v>300</v>
      </c>
      <c r="G111" s="18"/>
      <c r="H111" s="22">
        <f t="shared" si="1"/>
        <v>30</v>
      </c>
    </row>
    <row r="112" spans="1:8" s="4" customFormat="1" ht="36" customHeight="1">
      <c r="A112" s="21">
        <v>80</v>
      </c>
      <c r="B112" s="70" t="s">
        <v>319</v>
      </c>
      <c r="C112" s="70"/>
      <c r="D112" s="68">
        <v>225</v>
      </c>
      <c r="E112" s="32">
        <v>2006</v>
      </c>
      <c r="F112" s="61">
        <v>250</v>
      </c>
      <c r="G112" s="18"/>
      <c r="H112" s="22">
        <f t="shared" si="1"/>
        <v>25</v>
      </c>
    </row>
    <row r="113" spans="1:8" s="4" customFormat="1" ht="36" customHeight="1">
      <c r="A113" s="21">
        <v>81</v>
      </c>
      <c r="B113" s="70" t="s">
        <v>296</v>
      </c>
      <c r="C113" s="70"/>
      <c r="D113" s="70"/>
      <c r="E113" s="70"/>
      <c r="F113" s="61">
        <v>5000</v>
      </c>
      <c r="G113" s="18"/>
      <c r="H113" s="22">
        <f t="shared" si="1"/>
        <v>500</v>
      </c>
    </row>
    <row r="114" spans="1:8" s="4" customFormat="1" ht="36" customHeight="1">
      <c r="A114" s="21">
        <v>82</v>
      </c>
      <c r="B114" s="70" t="s">
        <v>348</v>
      </c>
      <c r="C114" s="70"/>
      <c r="D114" s="70"/>
      <c r="E114" s="70"/>
      <c r="F114" s="61">
        <v>5000</v>
      </c>
      <c r="G114" s="18"/>
      <c r="H114" s="22">
        <f t="shared" si="1"/>
        <v>500</v>
      </c>
    </row>
    <row r="115" spans="1:8" s="4" customFormat="1" ht="36" customHeight="1">
      <c r="A115" s="21">
        <v>83</v>
      </c>
      <c r="B115" s="70" t="s">
        <v>208</v>
      </c>
      <c r="C115" s="70"/>
      <c r="D115" s="70"/>
      <c r="E115" s="70"/>
      <c r="F115" s="61">
        <v>2600</v>
      </c>
      <c r="G115" s="18"/>
      <c r="H115" s="22">
        <f t="shared" si="1"/>
        <v>260</v>
      </c>
    </row>
    <row r="116" spans="1:8" s="4" customFormat="1" ht="42" customHeight="1">
      <c r="A116" s="21">
        <v>84</v>
      </c>
      <c r="B116" s="70" t="s">
        <v>394</v>
      </c>
      <c r="C116" s="70"/>
      <c r="D116" s="70">
        <v>4234668</v>
      </c>
      <c r="E116" s="70">
        <v>1984</v>
      </c>
      <c r="F116" s="61">
        <v>3000</v>
      </c>
      <c r="G116" s="18"/>
      <c r="H116" s="22">
        <f t="shared" si="1"/>
        <v>300</v>
      </c>
    </row>
    <row r="117" spans="1:8" s="4" customFormat="1" ht="36" customHeight="1">
      <c r="A117" s="21">
        <v>85</v>
      </c>
      <c r="B117" s="70" t="s">
        <v>181</v>
      </c>
      <c r="C117" s="70"/>
      <c r="D117" s="67" t="s">
        <v>230</v>
      </c>
      <c r="E117" s="32">
        <v>2000</v>
      </c>
      <c r="F117" s="61">
        <v>11000</v>
      </c>
      <c r="G117" s="18"/>
      <c r="H117" s="22">
        <f t="shared" si="1"/>
        <v>1100</v>
      </c>
    </row>
    <row r="118" spans="1:8" s="4" customFormat="1" ht="42" customHeight="1">
      <c r="A118" s="21">
        <v>86</v>
      </c>
      <c r="B118" s="70" t="s">
        <v>209</v>
      </c>
      <c r="C118" s="70"/>
      <c r="D118" s="67" t="s">
        <v>231</v>
      </c>
      <c r="E118" s="32">
        <v>2008</v>
      </c>
      <c r="F118" s="61">
        <v>9000</v>
      </c>
      <c r="G118" s="18"/>
      <c r="H118" s="22">
        <f t="shared" si="1"/>
        <v>900</v>
      </c>
    </row>
    <row r="119" spans="1:8" s="4" customFormat="1" ht="36" customHeight="1">
      <c r="A119" s="21">
        <v>87</v>
      </c>
      <c r="B119" s="70" t="s">
        <v>195</v>
      </c>
      <c r="C119" s="70"/>
      <c r="D119" s="65" t="s">
        <v>246</v>
      </c>
      <c r="E119" s="32" t="s">
        <v>247</v>
      </c>
      <c r="F119" s="55">
        <v>26000</v>
      </c>
      <c r="G119" s="18"/>
      <c r="H119" s="22">
        <f>ROUNDUP(F119/10,2)</f>
        <v>2600</v>
      </c>
    </row>
    <row r="120" spans="1:8" s="4" customFormat="1" ht="36" customHeight="1">
      <c r="A120" s="21">
        <v>88</v>
      </c>
      <c r="B120" s="70" t="s">
        <v>195</v>
      </c>
      <c r="C120" s="70"/>
      <c r="D120" s="65" t="s">
        <v>248</v>
      </c>
      <c r="E120" s="32" t="s">
        <v>249</v>
      </c>
      <c r="F120" s="55">
        <v>26000</v>
      </c>
      <c r="G120" s="18"/>
      <c r="H120" s="22">
        <f>ROUNDUP(F120/10,2)</f>
        <v>2600</v>
      </c>
    </row>
    <row r="121" spans="1:8" s="4" customFormat="1" ht="36" customHeight="1">
      <c r="A121" s="21">
        <v>89</v>
      </c>
      <c r="B121" s="70" t="s">
        <v>195</v>
      </c>
      <c r="C121" s="70"/>
      <c r="D121" s="65" t="s">
        <v>252</v>
      </c>
      <c r="E121" s="32" t="s">
        <v>250</v>
      </c>
      <c r="F121" s="55">
        <v>26000</v>
      </c>
      <c r="G121" s="18"/>
      <c r="H121" s="22">
        <f>ROUNDUP(F121/10,2)</f>
        <v>2600</v>
      </c>
    </row>
    <row r="122" spans="1:8" ht="35.4" customHeight="1">
      <c r="A122" s="21">
        <v>90</v>
      </c>
      <c r="B122" s="70" t="s">
        <v>195</v>
      </c>
      <c r="C122" s="70"/>
      <c r="D122" s="65" t="s">
        <v>253</v>
      </c>
      <c r="E122" s="32" t="s">
        <v>251</v>
      </c>
      <c r="F122" s="55">
        <v>26000</v>
      </c>
      <c r="G122" s="18"/>
      <c r="H122" s="22">
        <f>ROUNDUP(F122/10,2)</f>
        <v>2600</v>
      </c>
    </row>
    <row r="123" spans="1:8" s="27" customFormat="1" ht="27" customHeight="1">
      <c r="A123" s="21">
        <v>91</v>
      </c>
      <c r="B123" s="70" t="s">
        <v>187</v>
      </c>
      <c r="C123" s="70"/>
      <c r="D123" s="68">
        <v>16165805</v>
      </c>
      <c r="E123" s="32">
        <v>1979</v>
      </c>
      <c r="F123" s="55">
        <v>1900</v>
      </c>
      <c r="G123" s="18"/>
      <c r="H123" s="22">
        <f t="shared" ref="H123:H175" si="5">ROUNDUP(F123/10,2)</f>
        <v>190</v>
      </c>
    </row>
    <row r="124" spans="1:8" s="27" customFormat="1" ht="36" customHeight="1">
      <c r="A124" s="21">
        <v>92</v>
      </c>
      <c r="B124" s="70" t="s">
        <v>188</v>
      </c>
      <c r="C124" s="70"/>
      <c r="D124" s="68">
        <v>16165845</v>
      </c>
      <c r="E124" s="32">
        <v>1979</v>
      </c>
      <c r="F124" s="61">
        <v>1500</v>
      </c>
      <c r="G124" s="18"/>
      <c r="H124" s="22">
        <f t="shared" si="5"/>
        <v>150</v>
      </c>
    </row>
    <row r="125" spans="1:8" s="27" customFormat="1" ht="35.4" customHeight="1">
      <c r="A125" s="21">
        <v>93</v>
      </c>
      <c r="B125" s="70" t="s">
        <v>189</v>
      </c>
      <c r="C125" s="70"/>
      <c r="D125" s="68">
        <v>1782</v>
      </c>
      <c r="E125" s="32">
        <v>1998</v>
      </c>
      <c r="F125" s="61">
        <v>500</v>
      </c>
      <c r="G125" s="18"/>
      <c r="H125" s="22">
        <f t="shared" si="5"/>
        <v>50</v>
      </c>
    </row>
    <row r="126" spans="1:8" ht="42" customHeight="1">
      <c r="A126" s="21">
        <v>94</v>
      </c>
      <c r="B126" s="70" t="s">
        <v>211</v>
      </c>
      <c r="C126" s="70"/>
      <c r="D126" s="68" t="s">
        <v>224</v>
      </c>
      <c r="E126" s="32" t="s">
        <v>224</v>
      </c>
      <c r="F126" s="61">
        <v>20000</v>
      </c>
      <c r="G126" s="18"/>
      <c r="H126" s="22">
        <f t="shared" si="5"/>
        <v>2000</v>
      </c>
    </row>
    <row r="127" spans="1:8" ht="42" customHeight="1">
      <c r="A127" s="21">
        <v>95</v>
      </c>
      <c r="B127" s="70" t="s">
        <v>212</v>
      </c>
      <c r="C127" s="70"/>
      <c r="D127" s="68">
        <v>7259</v>
      </c>
      <c r="E127" s="32">
        <v>1986</v>
      </c>
      <c r="F127" s="61">
        <v>4900</v>
      </c>
      <c r="G127" s="18"/>
      <c r="H127" s="22">
        <f t="shared" si="5"/>
        <v>490</v>
      </c>
    </row>
    <row r="128" spans="1:8" ht="69" customHeight="1">
      <c r="A128" s="21">
        <v>96</v>
      </c>
      <c r="B128" s="70" t="s">
        <v>213</v>
      </c>
      <c r="C128" s="70"/>
      <c r="D128" s="64" t="s">
        <v>243</v>
      </c>
      <c r="E128" s="32">
        <v>2008</v>
      </c>
      <c r="F128" s="61">
        <v>400</v>
      </c>
      <c r="G128" s="18"/>
      <c r="H128" s="22">
        <f t="shared" si="5"/>
        <v>40</v>
      </c>
    </row>
    <row r="129" spans="1:8" s="40" customFormat="1" ht="69" customHeight="1">
      <c r="A129" s="21">
        <v>97</v>
      </c>
      <c r="B129" s="70" t="s">
        <v>349</v>
      </c>
      <c r="C129" s="70"/>
      <c r="D129" s="70"/>
      <c r="E129" s="70"/>
      <c r="F129" s="61">
        <v>40000</v>
      </c>
      <c r="G129" s="18"/>
      <c r="H129" s="22">
        <f t="shared" si="5"/>
        <v>4000</v>
      </c>
    </row>
    <row r="130" spans="1:8" s="40" customFormat="1" ht="69" customHeight="1">
      <c r="A130" s="21">
        <v>98</v>
      </c>
      <c r="B130" s="70" t="s">
        <v>323</v>
      </c>
      <c r="C130" s="70"/>
      <c r="D130" s="70"/>
      <c r="E130" s="70"/>
      <c r="F130" s="61">
        <v>40000</v>
      </c>
      <c r="G130" s="18"/>
      <c r="H130" s="22">
        <f t="shared" si="5"/>
        <v>4000</v>
      </c>
    </row>
    <row r="131" spans="1:8" s="40" customFormat="1" ht="69" customHeight="1">
      <c r="A131" s="21">
        <v>99</v>
      </c>
      <c r="B131" s="70" t="s">
        <v>324</v>
      </c>
      <c r="C131" s="70"/>
      <c r="D131" s="70"/>
      <c r="E131" s="70"/>
      <c r="F131" s="61">
        <v>25000</v>
      </c>
      <c r="G131" s="18"/>
      <c r="H131" s="22">
        <f t="shared" si="5"/>
        <v>2500</v>
      </c>
    </row>
    <row r="132" spans="1:8" s="40" customFormat="1" ht="69" customHeight="1">
      <c r="A132" s="21">
        <v>100</v>
      </c>
      <c r="B132" s="70" t="s">
        <v>325</v>
      </c>
      <c r="C132" s="70"/>
      <c r="D132" s="68" t="s">
        <v>326</v>
      </c>
      <c r="E132" s="32">
        <v>1989</v>
      </c>
      <c r="F132" s="61">
        <v>25000</v>
      </c>
      <c r="G132" s="18"/>
      <c r="H132" s="22">
        <f t="shared" si="5"/>
        <v>2500</v>
      </c>
    </row>
    <row r="133" spans="1:8" s="40" customFormat="1" ht="69" customHeight="1">
      <c r="A133" s="21">
        <v>101</v>
      </c>
      <c r="B133" s="70" t="s">
        <v>327</v>
      </c>
      <c r="C133" s="70"/>
      <c r="D133" s="67" t="s">
        <v>328</v>
      </c>
      <c r="E133" s="32">
        <v>1987</v>
      </c>
      <c r="F133" s="61">
        <v>20000</v>
      </c>
      <c r="G133" s="18"/>
      <c r="H133" s="22">
        <f t="shared" si="5"/>
        <v>2000</v>
      </c>
    </row>
    <row r="134" spans="1:8" s="40" customFormat="1" ht="69" customHeight="1">
      <c r="A134" s="21">
        <v>102</v>
      </c>
      <c r="B134" s="71" t="s">
        <v>329</v>
      </c>
      <c r="C134" s="72"/>
      <c r="D134" s="67" t="s">
        <v>330</v>
      </c>
      <c r="E134" s="32">
        <v>2001</v>
      </c>
      <c r="F134" s="61">
        <v>18000</v>
      </c>
      <c r="G134" s="18"/>
      <c r="H134" s="22">
        <f t="shared" si="5"/>
        <v>1800</v>
      </c>
    </row>
    <row r="135" spans="1:8" s="40" customFormat="1" ht="69" customHeight="1">
      <c r="A135" s="21">
        <v>103</v>
      </c>
      <c r="B135" s="71" t="s">
        <v>354</v>
      </c>
      <c r="C135" s="72"/>
      <c r="D135" s="68" t="s">
        <v>331</v>
      </c>
      <c r="E135" s="32">
        <v>1984</v>
      </c>
      <c r="F135" s="61">
        <v>8000</v>
      </c>
      <c r="G135" s="18"/>
      <c r="H135" s="22">
        <f t="shared" si="5"/>
        <v>800</v>
      </c>
    </row>
    <row r="136" spans="1:8" s="40" customFormat="1" ht="69" customHeight="1">
      <c r="A136" s="21">
        <v>104</v>
      </c>
      <c r="B136" s="71" t="s">
        <v>379</v>
      </c>
      <c r="C136" s="72"/>
      <c r="D136" s="68" t="s">
        <v>332</v>
      </c>
      <c r="E136" s="32">
        <v>1970</v>
      </c>
      <c r="F136" s="61">
        <v>8000</v>
      </c>
      <c r="G136" s="18"/>
      <c r="H136" s="22">
        <f t="shared" si="5"/>
        <v>800</v>
      </c>
    </row>
    <row r="137" spans="1:8" s="40" customFormat="1" ht="69" customHeight="1">
      <c r="A137" s="21">
        <v>105</v>
      </c>
      <c r="B137" s="71" t="s">
        <v>380</v>
      </c>
      <c r="C137" s="72"/>
      <c r="D137" s="68" t="s">
        <v>333</v>
      </c>
      <c r="E137" s="32">
        <v>1979</v>
      </c>
      <c r="F137" s="61">
        <v>8000</v>
      </c>
      <c r="G137" s="18"/>
      <c r="H137" s="22">
        <f t="shared" si="5"/>
        <v>800</v>
      </c>
    </row>
    <row r="138" spans="1:8" s="40" customFormat="1" ht="69" customHeight="1">
      <c r="A138" s="21">
        <v>106</v>
      </c>
      <c r="B138" s="71" t="s">
        <v>381</v>
      </c>
      <c r="C138" s="72"/>
      <c r="D138" s="68" t="s">
        <v>334</v>
      </c>
      <c r="E138" s="32">
        <v>1979</v>
      </c>
      <c r="F138" s="61">
        <v>8000</v>
      </c>
      <c r="G138" s="18"/>
      <c r="H138" s="22">
        <f t="shared" si="5"/>
        <v>800</v>
      </c>
    </row>
    <row r="139" spans="1:8" s="40" customFormat="1" ht="69" customHeight="1">
      <c r="A139" s="21">
        <v>107</v>
      </c>
      <c r="B139" s="71" t="s">
        <v>381</v>
      </c>
      <c r="C139" s="72"/>
      <c r="D139" s="68" t="s">
        <v>335</v>
      </c>
      <c r="E139" s="32">
        <v>1980</v>
      </c>
      <c r="F139" s="61">
        <v>8000</v>
      </c>
      <c r="G139" s="18"/>
      <c r="H139" s="22">
        <f t="shared" si="5"/>
        <v>800</v>
      </c>
    </row>
    <row r="140" spans="1:8" s="40" customFormat="1" ht="69" customHeight="1">
      <c r="A140" s="21">
        <v>108</v>
      </c>
      <c r="B140" s="71" t="s">
        <v>350</v>
      </c>
      <c r="C140" s="72"/>
      <c r="D140" s="68" t="s">
        <v>336</v>
      </c>
      <c r="E140" s="32">
        <v>1989</v>
      </c>
      <c r="F140" s="61">
        <v>4500</v>
      </c>
      <c r="G140" s="18"/>
      <c r="H140" s="22">
        <f t="shared" si="5"/>
        <v>450</v>
      </c>
    </row>
    <row r="141" spans="1:8" s="40" customFormat="1" ht="69" customHeight="1">
      <c r="A141" s="21">
        <v>109</v>
      </c>
      <c r="B141" s="71" t="s">
        <v>359</v>
      </c>
      <c r="C141" s="72"/>
      <c r="D141" s="68" t="s">
        <v>337</v>
      </c>
      <c r="E141" s="32">
        <v>1989</v>
      </c>
      <c r="F141" s="61">
        <v>4500</v>
      </c>
      <c r="G141" s="18"/>
      <c r="H141" s="22">
        <f t="shared" si="5"/>
        <v>450</v>
      </c>
    </row>
    <row r="142" spans="1:8" s="40" customFormat="1" ht="69" customHeight="1">
      <c r="A142" s="21">
        <v>110</v>
      </c>
      <c r="B142" s="71" t="s">
        <v>351</v>
      </c>
      <c r="C142" s="72"/>
      <c r="D142" s="68" t="s">
        <v>338</v>
      </c>
      <c r="E142" s="32">
        <v>1989</v>
      </c>
      <c r="F142" s="61">
        <v>4500</v>
      </c>
      <c r="G142" s="18"/>
      <c r="H142" s="22">
        <f t="shared" si="5"/>
        <v>450</v>
      </c>
    </row>
    <row r="143" spans="1:8" s="40" customFormat="1" ht="69" customHeight="1">
      <c r="A143" s="21">
        <v>111</v>
      </c>
      <c r="B143" s="71" t="s">
        <v>351</v>
      </c>
      <c r="C143" s="72"/>
      <c r="D143" s="68" t="s">
        <v>339</v>
      </c>
      <c r="E143" s="32">
        <v>1989</v>
      </c>
      <c r="F143" s="61">
        <v>4500</v>
      </c>
      <c r="G143" s="18"/>
      <c r="H143" s="22">
        <f t="shared" si="5"/>
        <v>450</v>
      </c>
    </row>
    <row r="144" spans="1:8" s="40" customFormat="1" ht="69" customHeight="1">
      <c r="A144" s="21">
        <v>112</v>
      </c>
      <c r="B144" s="71" t="s">
        <v>353</v>
      </c>
      <c r="C144" s="72"/>
      <c r="D144" s="68" t="s">
        <v>340</v>
      </c>
      <c r="E144" s="32">
        <v>1977</v>
      </c>
      <c r="F144" s="61">
        <v>4500</v>
      </c>
      <c r="G144" s="18"/>
      <c r="H144" s="22">
        <f t="shared" si="5"/>
        <v>450</v>
      </c>
    </row>
    <row r="145" spans="1:8" s="40" customFormat="1" ht="69" customHeight="1">
      <c r="A145" s="21">
        <v>113</v>
      </c>
      <c r="B145" s="71" t="s">
        <v>352</v>
      </c>
      <c r="C145" s="72"/>
      <c r="D145" s="68" t="s">
        <v>341</v>
      </c>
      <c r="E145" s="32">
        <v>1976</v>
      </c>
      <c r="F145" s="61">
        <v>4500</v>
      </c>
      <c r="G145" s="18"/>
      <c r="H145" s="22">
        <f t="shared" si="5"/>
        <v>450</v>
      </c>
    </row>
    <row r="146" spans="1:8" s="40" customFormat="1" ht="69" customHeight="1">
      <c r="A146" s="21">
        <v>114</v>
      </c>
      <c r="B146" s="71" t="s">
        <v>196</v>
      </c>
      <c r="C146" s="72"/>
      <c r="D146" s="68">
        <v>8102794705</v>
      </c>
      <c r="E146" s="32">
        <v>1987</v>
      </c>
      <c r="F146" s="61">
        <v>1900</v>
      </c>
      <c r="G146" s="18"/>
      <c r="H146" s="22">
        <f t="shared" ref="H146:H153" si="6">ROUNDUP(F146/10,2)</f>
        <v>190</v>
      </c>
    </row>
    <row r="147" spans="1:8" s="40" customFormat="1" ht="69" customHeight="1">
      <c r="A147" s="21">
        <v>115</v>
      </c>
      <c r="B147" s="71" t="s">
        <v>196</v>
      </c>
      <c r="C147" s="72"/>
      <c r="D147" s="68">
        <v>83509161460</v>
      </c>
      <c r="E147" s="32">
        <v>1988</v>
      </c>
      <c r="F147" s="61">
        <v>1900</v>
      </c>
      <c r="G147" s="18"/>
      <c r="H147" s="22">
        <f t="shared" si="6"/>
        <v>190</v>
      </c>
    </row>
    <row r="148" spans="1:8" s="40" customFormat="1" ht="69" customHeight="1">
      <c r="A148" s="21">
        <v>116</v>
      </c>
      <c r="B148" s="70" t="s">
        <v>196</v>
      </c>
      <c r="C148" s="70"/>
      <c r="D148" s="69">
        <v>8102796605</v>
      </c>
      <c r="E148" s="32">
        <v>1987</v>
      </c>
      <c r="F148" s="61">
        <v>1900</v>
      </c>
      <c r="G148" s="18"/>
      <c r="H148" s="22">
        <f t="shared" si="6"/>
        <v>190</v>
      </c>
    </row>
    <row r="149" spans="1:8" s="40" customFormat="1" ht="69" customHeight="1">
      <c r="A149" s="21">
        <v>117</v>
      </c>
      <c r="B149" s="70" t="s">
        <v>217</v>
      </c>
      <c r="C149" s="70"/>
      <c r="D149" s="68" t="s">
        <v>239</v>
      </c>
      <c r="E149" s="32">
        <v>1974</v>
      </c>
      <c r="F149" s="61">
        <v>700</v>
      </c>
      <c r="G149" s="18"/>
      <c r="H149" s="22">
        <f t="shared" si="6"/>
        <v>70</v>
      </c>
    </row>
    <row r="150" spans="1:8" s="40" customFormat="1" ht="69" customHeight="1">
      <c r="A150" s="21">
        <v>118</v>
      </c>
      <c r="B150" s="70" t="s">
        <v>217</v>
      </c>
      <c r="C150" s="70"/>
      <c r="D150" s="68" t="s">
        <v>240</v>
      </c>
      <c r="E150" s="32">
        <v>1974</v>
      </c>
      <c r="F150" s="61">
        <v>700</v>
      </c>
      <c r="G150" s="18"/>
      <c r="H150" s="22">
        <f t="shared" si="6"/>
        <v>70</v>
      </c>
    </row>
    <row r="151" spans="1:8" s="40" customFormat="1" ht="69" customHeight="1">
      <c r="A151" s="21">
        <v>119</v>
      </c>
      <c r="B151" s="70" t="s">
        <v>215</v>
      </c>
      <c r="C151" s="70"/>
      <c r="D151" s="68" t="s">
        <v>224</v>
      </c>
      <c r="E151" s="32">
        <v>1980</v>
      </c>
      <c r="F151" s="61">
        <v>500</v>
      </c>
      <c r="G151" s="18"/>
      <c r="H151" s="22">
        <f t="shared" si="6"/>
        <v>50</v>
      </c>
    </row>
    <row r="152" spans="1:8" s="40" customFormat="1" ht="69" customHeight="1">
      <c r="A152" s="21">
        <v>120</v>
      </c>
      <c r="B152" s="70" t="s">
        <v>216</v>
      </c>
      <c r="C152" s="70"/>
      <c r="D152" s="68" t="s">
        <v>241</v>
      </c>
      <c r="E152" s="32">
        <v>1975</v>
      </c>
      <c r="F152" s="61">
        <v>300</v>
      </c>
      <c r="G152" s="18"/>
      <c r="H152" s="22">
        <f t="shared" si="6"/>
        <v>30</v>
      </c>
    </row>
    <row r="153" spans="1:8" ht="36" customHeight="1">
      <c r="A153" s="21">
        <v>121</v>
      </c>
      <c r="B153" s="70" t="s">
        <v>185</v>
      </c>
      <c r="C153" s="70"/>
      <c r="D153" s="32" t="s">
        <v>233</v>
      </c>
      <c r="E153" s="69">
        <v>1998</v>
      </c>
      <c r="F153" s="61">
        <v>11000</v>
      </c>
      <c r="G153" s="18"/>
      <c r="H153" s="22">
        <f t="shared" si="6"/>
        <v>1100</v>
      </c>
    </row>
    <row r="154" spans="1:8" ht="36" customHeight="1">
      <c r="A154" s="21">
        <v>122</v>
      </c>
      <c r="B154" s="70" t="s">
        <v>395</v>
      </c>
      <c r="C154" s="70"/>
      <c r="D154" s="64" t="s">
        <v>244</v>
      </c>
      <c r="E154" s="32">
        <v>1991</v>
      </c>
      <c r="F154" s="61">
        <v>10000</v>
      </c>
      <c r="G154" s="18"/>
      <c r="H154" s="22">
        <f t="shared" si="5"/>
        <v>1000</v>
      </c>
    </row>
    <row r="155" spans="1:8" ht="36" customHeight="1">
      <c r="A155" s="21">
        <v>123</v>
      </c>
      <c r="B155" s="70" t="s">
        <v>396</v>
      </c>
      <c r="C155" s="70"/>
      <c r="D155" s="70"/>
      <c r="E155" s="70"/>
      <c r="F155" s="61">
        <v>9000</v>
      </c>
      <c r="G155" s="18"/>
      <c r="H155" s="22">
        <f t="shared" si="5"/>
        <v>900</v>
      </c>
    </row>
    <row r="156" spans="1:8" ht="26.25" customHeight="1">
      <c r="A156" s="21">
        <v>124</v>
      </c>
      <c r="B156" s="70" t="s">
        <v>190</v>
      </c>
      <c r="C156" s="70"/>
      <c r="D156" s="32" t="s">
        <v>234</v>
      </c>
      <c r="E156" s="69">
        <v>2006</v>
      </c>
      <c r="F156" s="61">
        <v>5900</v>
      </c>
      <c r="G156" s="18"/>
      <c r="H156" s="22">
        <f t="shared" si="5"/>
        <v>590</v>
      </c>
    </row>
    <row r="157" spans="1:8" ht="36" customHeight="1">
      <c r="A157" s="21">
        <v>125</v>
      </c>
      <c r="B157" s="70" t="s">
        <v>190</v>
      </c>
      <c r="C157" s="70"/>
      <c r="D157" s="32" t="s">
        <v>235</v>
      </c>
      <c r="E157" s="69">
        <v>2006</v>
      </c>
      <c r="F157" s="61">
        <v>5900</v>
      </c>
      <c r="G157" s="18"/>
      <c r="H157" s="22">
        <f t="shared" si="5"/>
        <v>590</v>
      </c>
    </row>
    <row r="158" spans="1:8" ht="36" customHeight="1">
      <c r="A158" s="21">
        <v>126</v>
      </c>
      <c r="B158" s="70" t="s">
        <v>397</v>
      </c>
      <c r="C158" s="70"/>
      <c r="D158" s="68">
        <v>61451</v>
      </c>
      <c r="E158" s="32">
        <v>1987</v>
      </c>
      <c r="F158" s="61">
        <v>5000</v>
      </c>
      <c r="G158" s="18"/>
      <c r="H158" s="22">
        <f t="shared" si="5"/>
        <v>500</v>
      </c>
    </row>
    <row r="159" spans="1:8" s="9" customFormat="1" ht="27" customHeight="1">
      <c r="A159" s="21">
        <v>127</v>
      </c>
      <c r="B159" s="70" t="s">
        <v>191</v>
      </c>
      <c r="C159" s="70"/>
      <c r="D159" s="68" t="s">
        <v>236</v>
      </c>
      <c r="E159" s="32" t="s">
        <v>224</v>
      </c>
      <c r="F159" s="61">
        <v>3000</v>
      </c>
      <c r="G159" s="18"/>
      <c r="H159" s="22">
        <f t="shared" si="5"/>
        <v>300</v>
      </c>
    </row>
    <row r="160" spans="1:8" ht="42" customHeight="1">
      <c r="A160" s="21">
        <v>128</v>
      </c>
      <c r="B160" s="70" t="s">
        <v>214</v>
      </c>
      <c r="C160" s="70"/>
      <c r="D160" s="68">
        <v>230590</v>
      </c>
      <c r="E160" s="32">
        <v>1976</v>
      </c>
      <c r="F160" s="61">
        <v>2900</v>
      </c>
      <c r="G160" s="18"/>
      <c r="H160" s="22">
        <f t="shared" si="5"/>
        <v>290</v>
      </c>
    </row>
    <row r="161" spans="1:8" ht="36" customHeight="1">
      <c r="A161" s="21">
        <v>129</v>
      </c>
      <c r="B161" s="70" t="s">
        <v>188</v>
      </c>
      <c r="C161" s="70"/>
      <c r="D161" s="68" t="s">
        <v>224</v>
      </c>
      <c r="E161" s="32">
        <v>1983</v>
      </c>
      <c r="F161" s="61">
        <v>1500</v>
      </c>
      <c r="G161" s="18"/>
      <c r="H161" s="22">
        <f t="shared" si="5"/>
        <v>150</v>
      </c>
    </row>
    <row r="162" spans="1:8" ht="30" customHeight="1">
      <c r="A162" s="21">
        <v>130</v>
      </c>
      <c r="B162" s="70" t="s">
        <v>188</v>
      </c>
      <c r="C162" s="70"/>
      <c r="D162" s="68" t="s">
        <v>224</v>
      </c>
      <c r="E162" s="32">
        <v>1983</v>
      </c>
      <c r="F162" s="61">
        <v>1500</v>
      </c>
      <c r="G162" s="18"/>
      <c r="H162" s="22">
        <f t="shared" si="5"/>
        <v>150</v>
      </c>
    </row>
    <row r="163" spans="1:8" s="13" customFormat="1" ht="36" customHeight="1">
      <c r="A163" s="21">
        <v>131</v>
      </c>
      <c r="B163" s="70" t="s">
        <v>188</v>
      </c>
      <c r="C163" s="70"/>
      <c r="D163" s="68" t="s">
        <v>224</v>
      </c>
      <c r="E163" s="32">
        <v>1984</v>
      </c>
      <c r="F163" s="61">
        <v>1500</v>
      </c>
      <c r="G163" s="18"/>
      <c r="H163" s="22">
        <f t="shared" si="5"/>
        <v>150</v>
      </c>
    </row>
    <row r="164" spans="1:8" ht="42" customHeight="1">
      <c r="A164" s="21">
        <v>132</v>
      </c>
      <c r="B164" s="70" t="s">
        <v>398</v>
      </c>
      <c r="C164" s="70"/>
      <c r="D164" s="68">
        <v>59673</v>
      </c>
      <c r="E164" s="32">
        <v>1985</v>
      </c>
      <c r="F164" s="61">
        <v>900</v>
      </c>
      <c r="G164" s="18"/>
      <c r="H164" s="22">
        <f t="shared" si="5"/>
        <v>90</v>
      </c>
    </row>
    <row r="165" spans="1:8" ht="42" customHeight="1">
      <c r="A165" s="21">
        <v>133</v>
      </c>
      <c r="B165" s="70" t="s">
        <v>320</v>
      </c>
      <c r="C165" s="70"/>
      <c r="D165" s="68" t="s">
        <v>321</v>
      </c>
      <c r="E165" s="32">
        <v>2009</v>
      </c>
      <c r="F165" s="61">
        <v>4000</v>
      </c>
      <c r="G165" s="18"/>
      <c r="H165" s="22">
        <f t="shared" si="5"/>
        <v>400</v>
      </c>
    </row>
    <row r="166" spans="1:8" ht="36" customHeight="1">
      <c r="A166" s="21">
        <v>134</v>
      </c>
      <c r="B166" s="70" t="s">
        <v>322</v>
      </c>
      <c r="C166" s="70"/>
      <c r="D166" s="70"/>
      <c r="E166" s="70"/>
      <c r="F166" s="61">
        <v>1200</v>
      </c>
      <c r="G166" s="18"/>
      <c r="H166" s="22">
        <f t="shared" si="5"/>
        <v>120</v>
      </c>
    </row>
    <row r="167" spans="1:8" ht="36" customHeight="1">
      <c r="A167" s="21">
        <v>135</v>
      </c>
      <c r="B167" s="70" t="s">
        <v>399</v>
      </c>
      <c r="C167" s="70"/>
      <c r="D167" s="70"/>
      <c r="E167" s="70"/>
      <c r="F167" s="61">
        <v>300</v>
      </c>
      <c r="G167" s="18"/>
      <c r="H167" s="22">
        <f t="shared" si="5"/>
        <v>30</v>
      </c>
    </row>
    <row r="168" spans="1:8" s="40" customFormat="1" ht="36" customHeight="1">
      <c r="A168" s="21">
        <v>136</v>
      </c>
      <c r="B168" s="70" t="s">
        <v>400</v>
      </c>
      <c r="C168" s="70"/>
      <c r="D168" s="70"/>
      <c r="E168" s="70"/>
      <c r="F168" s="61">
        <v>650</v>
      </c>
      <c r="G168" s="18"/>
      <c r="H168" s="22">
        <f>ROUNDUP(F168/10,2)</f>
        <v>65</v>
      </c>
    </row>
    <row r="169" spans="1:8" ht="41.4" customHeight="1">
      <c r="A169" s="21">
        <v>137</v>
      </c>
      <c r="B169" s="70" t="s">
        <v>401</v>
      </c>
      <c r="C169" s="70"/>
      <c r="D169" s="68">
        <v>3133112</v>
      </c>
      <c r="E169" s="32">
        <v>1983</v>
      </c>
      <c r="F169" s="61">
        <v>18000</v>
      </c>
      <c r="G169" s="18"/>
      <c r="H169" s="22">
        <f t="shared" si="5"/>
        <v>1800</v>
      </c>
    </row>
    <row r="170" spans="1:8" ht="36" customHeight="1">
      <c r="A170" s="21">
        <v>138</v>
      </c>
      <c r="B170" s="70" t="s">
        <v>192</v>
      </c>
      <c r="C170" s="70"/>
      <c r="D170" s="68" t="s">
        <v>237</v>
      </c>
      <c r="E170" s="32">
        <v>1979</v>
      </c>
      <c r="F170" s="61">
        <v>1100</v>
      </c>
      <c r="G170" s="18"/>
      <c r="H170" s="22">
        <f t="shared" si="5"/>
        <v>110</v>
      </c>
    </row>
    <row r="171" spans="1:8" s="40" customFormat="1" ht="36" customHeight="1">
      <c r="A171" s="21">
        <v>139</v>
      </c>
      <c r="B171" s="70" t="s">
        <v>382</v>
      </c>
      <c r="C171" s="70"/>
      <c r="D171" s="68" t="s">
        <v>224</v>
      </c>
      <c r="E171" s="32" t="s">
        <v>224</v>
      </c>
      <c r="F171" s="61">
        <v>600</v>
      </c>
      <c r="G171" s="18"/>
      <c r="H171" s="22">
        <f t="shared" si="5"/>
        <v>60</v>
      </c>
    </row>
    <row r="172" spans="1:8" ht="36" customHeight="1">
      <c r="A172" s="21">
        <v>140</v>
      </c>
      <c r="B172" s="70" t="s">
        <v>193</v>
      </c>
      <c r="C172" s="70"/>
      <c r="D172" s="64" t="s">
        <v>245</v>
      </c>
      <c r="E172" s="32">
        <v>2008</v>
      </c>
      <c r="F172" s="61">
        <v>150</v>
      </c>
      <c r="G172" s="18"/>
      <c r="H172" s="22">
        <f t="shared" si="5"/>
        <v>15</v>
      </c>
    </row>
    <row r="173" spans="1:8" ht="27" customHeight="1">
      <c r="A173" s="21">
        <v>141</v>
      </c>
      <c r="B173" s="70" t="s">
        <v>194</v>
      </c>
      <c r="C173" s="70"/>
      <c r="D173" s="68">
        <v>132</v>
      </c>
      <c r="E173" s="32" t="s">
        <v>238</v>
      </c>
      <c r="F173" s="55">
        <v>80</v>
      </c>
      <c r="G173" s="18"/>
      <c r="H173" s="22">
        <f t="shared" si="5"/>
        <v>8</v>
      </c>
    </row>
    <row r="174" spans="1:8" ht="27" customHeight="1">
      <c r="A174" s="21">
        <v>142</v>
      </c>
      <c r="B174" s="70" t="s">
        <v>194</v>
      </c>
      <c r="C174" s="70"/>
      <c r="D174" s="68">
        <v>5901</v>
      </c>
      <c r="E174" s="32" t="s">
        <v>238</v>
      </c>
      <c r="F174" s="55">
        <v>80</v>
      </c>
      <c r="G174" s="18"/>
      <c r="H174" s="22">
        <f t="shared" si="5"/>
        <v>8</v>
      </c>
    </row>
    <row r="175" spans="1:8" ht="27" customHeight="1">
      <c r="A175" s="21">
        <v>143</v>
      </c>
      <c r="B175" s="70" t="s">
        <v>194</v>
      </c>
      <c r="C175" s="70"/>
      <c r="D175" s="68">
        <v>625</v>
      </c>
      <c r="E175" s="32" t="s">
        <v>238</v>
      </c>
      <c r="F175" s="55">
        <v>80</v>
      </c>
      <c r="G175" s="18"/>
      <c r="H175" s="22">
        <f t="shared" si="5"/>
        <v>8</v>
      </c>
    </row>
    <row r="176" spans="1:8" s="40" customFormat="1" ht="42" customHeight="1">
      <c r="A176" s="21">
        <v>144</v>
      </c>
      <c r="B176" s="70" t="s">
        <v>355</v>
      </c>
      <c r="C176" s="70"/>
      <c r="D176" s="68">
        <v>22788</v>
      </c>
      <c r="E176" s="32">
        <v>1988</v>
      </c>
      <c r="F176" s="61">
        <v>20000</v>
      </c>
      <c r="G176" s="18"/>
      <c r="H176" s="22">
        <f t="shared" ref="H176:H193" si="7">ROUNDUP(F176/10,2)</f>
        <v>2000</v>
      </c>
    </row>
    <row r="177" spans="1:8" s="40" customFormat="1" ht="40.200000000000003" customHeight="1">
      <c r="A177" s="21">
        <v>145</v>
      </c>
      <c r="B177" s="70" t="s">
        <v>356</v>
      </c>
      <c r="C177" s="70"/>
      <c r="D177" s="68">
        <v>22791</v>
      </c>
      <c r="E177" s="32">
        <v>1988</v>
      </c>
      <c r="F177" s="61">
        <v>20000</v>
      </c>
      <c r="G177" s="18"/>
      <c r="H177" s="22">
        <f t="shared" si="7"/>
        <v>2000</v>
      </c>
    </row>
    <row r="178" spans="1:8" s="40" customFormat="1" ht="39" customHeight="1">
      <c r="A178" s="21">
        <v>146</v>
      </c>
      <c r="B178" s="70" t="s">
        <v>355</v>
      </c>
      <c r="C178" s="70"/>
      <c r="D178" s="68">
        <v>23303</v>
      </c>
      <c r="E178" s="32">
        <v>1988</v>
      </c>
      <c r="F178" s="61">
        <v>20000</v>
      </c>
      <c r="G178" s="18"/>
      <c r="H178" s="22">
        <f t="shared" si="7"/>
        <v>2000</v>
      </c>
    </row>
    <row r="179" spans="1:8" s="40" customFormat="1" ht="43.2" customHeight="1">
      <c r="A179" s="21">
        <v>147</v>
      </c>
      <c r="B179" s="70" t="s">
        <v>357</v>
      </c>
      <c r="C179" s="70"/>
      <c r="D179" s="68">
        <v>22786</v>
      </c>
      <c r="E179" s="32">
        <v>1988</v>
      </c>
      <c r="F179" s="61">
        <v>20000</v>
      </c>
      <c r="G179" s="18"/>
      <c r="H179" s="22">
        <f t="shared" si="7"/>
        <v>2000</v>
      </c>
    </row>
    <row r="180" spans="1:8" ht="43.2" customHeight="1">
      <c r="A180" s="21">
        <v>148</v>
      </c>
      <c r="B180" s="70" t="s">
        <v>355</v>
      </c>
      <c r="C180" s="70"/>
      <c r="D180" s="68">
        <v>23304</v>
      </c>
      <c r="E180" s="32">
        <v>1988</v>
      </c>
      <c r="F180" s="61">
        <v>20000</v>
      </c>
      <c r="G180" s="18"/>
      <c r="H180" s="22">
        <f t="shared" si="7"/>
        <v>2000</v>
      </c>
    </row>
    <row r="181" spans="1:8" ht="42" customHeight="1">
      <c r="A181" s="21">
        <v>149</v>
      </c>
      <c r="B181" s="70" t="s">
        <v>402</v>
      </c>
      <c r="C181" s="70"/>
      <c r="D181" s="70"/>
      <c r="E181" s="70"/>
      <c r="F181" s="61">
        <v>17000</v>
      </c>
      <c r="G181" s="18"/>
      <c r="H181" s="22">
        <f t="shared" si="7"/>
        <v>1700</v>
      </c>
    </row>
    <row r="182" spans="1:8" s="40" customFormat="1" ht="42" customHeight="1">
      <c r="A182" s="21">
        <v>150</v>
      </c>
      <c r="B182" s="70" t="s">
        <v>181</v>
      </c>
      <c r="C182" s="70"/>
      <c r="D182" s="67" t="s">
        <v>277</v>
      </c>
      <c r="E182" s="32">
        <v>2005</v>
      </c>
      <c r="F182" s="61">
        <v>11000</v>
      </c>
      <c r="G182" s="18"/>
      <c r="H182" s="22">
        <f t="shared" si="7"/>
        <v>1100</v>
      </c>
    </row>
    <row r="183" spans="1:8" s="40" customFormat="1" ht="42" customHeight="1">
      <c r="A183" s="21">
        <v>151</v>
      </c>
      <c r="B183" s="70" t="s">
        <v>185</v>
      </c>
      <c r="C183" s="70"/>
      <c r="D183" s="67" t="s">
        <v>276</v>
      </c>
      <c r="E183" s="32">
        <v>1999</v>
      </c>
      <c r="F183" s="61">
        <v>11000</v>
      </c>
      <c r="G183" s="18"/>
      <c r="H183" s="22">
        <f t="shared" si="7"/>
        <v>1100</v>
      </c>
    </row>
    <row r="184" spans="1:8" ht="27" customHeight="1">
      <c r="A184" s="21">
        <v>152</v>
      </c>
      <c r="B184" s="70" t="s">
        <v>197</v>
      </c>
      <c r="C184" s="70"/>
      <c r="D184" s="68" t="s">
        <v>224</v>
      </c>
      <c r="E184" s="32" t="s">
        <v>224</v>
      </c>
      <c r="F184" s="55">
        <v>5500</v>
      </c>
      <c r="G184" s="18"/>
      <c r="H184" s="22">
        <f t="shared" si="7"/>
        <v>550</v>
      </c>
    </row>
    <row r="185" spans="1:8" ht="42" customHeight="1">
      <c r="A185" s="21">
        <v>153</v>
      </c>
      <c r="B185" s="70" t="s">
        <v>198</v>
      </c>
      <c r="C185" s="70"/>
      <c r="D185" s="67" t="s">
        <v>242</v>
      </c>
      <c r="E185" s="32">
        <v>1996</v>
      </c>
      <c r="F185" s="61">
        <v>4000</v>
      </c>
      <c r="G185" s="18"/>
      <c r="H185" s="22">
        <f t="shared" si="7"/>
        <v>400</v>
      </c>
    </row>
    <row r="186" spans="1:8" ht="27" customHeight="1">
      <c r="A186" s="21">
        <v>154</v>
      </c>
      <c r="B186" s="70" t="s">
        <v>199</v>
      </c>
      <c r="C186" s="70"/>
      <c r="D186" s="70"/>
      <c r="E186" s="70"/>
      <c r="F186" s="61">
        <v>2500</v>
      </c>
      <c r="G186" s="18"/>
      <c r="H186" s="22">
        <f t="shared" si="7"/>
        <v>250</v>
      </c>
    </row>
    <row r="187" spans="1:8" ht="27" customHeight="1">
      <c r="A187" s="21">
        <v>155</v>
      </c>
      <c r="B187" s="70" t="s">
        <v>200</v>
      </c>
      <c r="C187" s="70"/>
      <c r="D187" s="70"/>
      <c r="E187" s="70"/>
      <c r="F187" s="61">
        <v>2000</v>
      </c>
      <c r="G187" s="18"/>
      <c r="H187" s="22">
        <f t="shared" si="7"/>
        <v>200</v>
      </c>
    </row>
    <row r="188" spans="1:8" ht="27" customHeight="1">
      <c r="A188" s="21">
        <v>156</v>
      </c>
      <c r="B188" s="70" t="s">
        <v>201</v>
      </c>
      <c r="C188" s="70"/>
      <c r="D188" s="70"/>
      <c r="E188" s="70"/>
      <c r="F188" s="61">
        <v>600</v>
      </c>
      <c r="G188" s="18"/>
      <c r="H188" s="22">
        <f t="shared" si="7"/>
        <v>60</v>
      </c>
    </row>
    <row r="189" spans="1:8" ht="36" customHeight="1">
      <c r="A189" s="21">
        <v>157</v>
      </c>
      <c r="B189" s="70" t="s">
        <v>275</v>
      </c>
      <c r="C189" s="70"/>
      <c r="D189" s="70"/>
      <c r="E189" s="70"/>
      <c r="F189" s="61">
        <v>3000</v>
      </c>
      <c r="G189" s="18"/>
      <c r="H189" s="22">
        <f t="shared" si="7"/>
        <v>300</v>
      </c>
    </row>
    <row r="190" spans="1:8" s="40" customFormat="1" ht="42" customHeight="1">
      <c r="A190" s="21">
        <v>158</v>
      </c>
      <c r="B190" s="70" t="s">
        <v>273</v>
      </c>
      <c r="C190" s="70"/>
      <c r="D190" s="67" t="s">
        <v>274</v>
      </c>
      <c r="E190" s="32">
        <v>2016</v>
      </c>
      <c r="F190" s="61">
        <v>12195</v>
      </c>
      <c r="G190" s="18"/>
      <c r="H190" s="22">
        <f t="shared" si="7"/>
        <v>1219.5</v>
      </c>
    </row>
    <row r="191" spans="1:8" s="40" customFormat="1" ht="42" customHeight="1">
      <c r="A191" s="21">
        <v>159</v>
      </c>
      <c r="B191" s="70" t="s">
        <v>272</v>
      </c>
      <c r="C191" s="70"/>
      <c r="D191" s="70"/>
      <c r="E191" s="70"/>
      <c r="F191" s="61">
        <v>9291</v>
      </c>
      <c r="G191" s="18"/>
      <c r="H191" s="22">
        <f t="shared" si="7"/>
        <v>929.1</v>
      </c>
    </row>
    <row r="192" spans="1:8" s="40" customFormat="1" ht="42" customHeight="1">
      <c r="A192" s="21">
        <v>160</v>
      </c>
      <c r="B192" s="70" t="s">
        <v>271</v>
      </c>
      <c r="C192" s="70"/>
      <c r="D192" s="70"/>
      <c r="E192" s="70"/>
      <c r="F192" s="61">
        <v>4392</v>
      </c>
      <c r="G192" s="18"/>
      <c r="H192" s="22">
        <f t="shared" si="7"/>
        <v>439.2</v>
      </c>
    </row>
    <row r="193" spans="1:11" ht="27" customHeight="1">
      <c r="A193" s="21">
        <v>161</v>
      </c>
      <c r="B193" s="71" t="s">
        <v>202</v>
      </c>
      <c r="C193" s="75"/>
      <c r="D193" s="75"/>
      <c r="E193" s="72"/>
      <c r="F193" s="61">
        <v>50</v>
      </c>
      <c r="G193" s="18"/>
      <c r="H193" s="22">
        <f t="shared" si="7"/>
        <v>5</v>
      </c>
    </row>
    <row r="194" spans="1:11" ht="60.6" customHeight="1">
      <c r="A194" s="58" t="s">
        <v>11</v>
      </c>
      <c r="B194" s="118" t="s">
        <v>30</v>
      </c>
      <c r="C194" s="119"/>
      <c r="D194" s="59" t="s">
        <v>58</v>
      </c>
      <c r="E194" s="59" t="s">
        <v>39</v>
      </c>
      <c r="F194" s="59" t="s">
        <v>31</v>
      </c>
      <c r="G194" s="59" t="s">
        <v>62</v>
      </c>
      <c r="H194" s="59" t="s">
        <v>37</v>
      </c>
    </row>
    <row r="195" spans="1:11">
      <c r="A195" s="60">
        <v>1</v>
      </c>
      <c r="B195" s="93">
        <v>2</v>
      </c>
      <c r="C195" s="94"/>
      <c r="D195" s="60">
        <v>3</v>
      </c>
      <c r="E195" s="60">
        <v>4</v>
      </c>
      <c r="F195" s="60">
        <v>5</v>
      </c>
      <c r="G195" s="60">
        <v>6</v>
      </c>
      <c r="H195" s="60">
        <v>7</v>
      </c>
    </row>
    <row r="196" spans="1:11" ht="33" customHeight="1">
      <c r="A196" s="96">
        <v>162</v>
      </c>
      <c r="B196" s="71" t="s">
        <v>258</v>
      </c>
      <c r="C196" s="72"/>
      <c r="D196" s="17">
        <v>16345.6</v>
      </c>
      <c r="E196" s="61">
        <v>0.75</v>
      </c>
      <c r="F196" s="18"/>
      <c r="G196" s="28">
        <f t="shared" ref="G196:G202" si="8">ROUND(D196*F196,2)</f>
        <v>0</v>
      </c>
      <c r="H196" s="22"/>
    </row>
    <row r="197" spans="1:11" s="40" customFormat="1" ht="33" customHeight="1">
      <c r="A197" s="96"/>
      <c r="B197" s="71" t="s">
        <v>361</v>
      </c>
      <c r="C197" s="72"/>
      <c r="D197" s="17">
        <v>21.2</v>
      </c>
      <c r="E197" s="61">
        <v>5.5</v>
      </c>
      <c r="F197" s="18"/>
      <c r="G197" s="28">
        <f t="shared" si="8"/>
        <v>0</v>
      </c>
      <c r="H197" s="22"/>
    </row>
    <row r="198" spans="1:11" s="40" customFormat="1" ht="31.8" customHeight="1">
      <c r="A198" s="96"/>
      <c r="B198" s="71" t="s">
        <v>363</v>
      </c>
      <c r="C198" s="72"/>
      <c r="D198" s="17">
        <v>8.9</v>
      </c>
      <c r="E198" s="61">
        <v>20</v>
      </c>
      <c r="F198" s="18"/>
      <c r="G198" s="28">
        <f t="shared" si="8"/>
        <v>0</v>
      </c>
      <c r="H198" s="22"/>
    </row>
    <row r="199" spans="1:11" s="40" customFormat="1" ht="34.200000000000003" customHeight="1">
      <c r="A199" s="96"/>
      <c r="B199" s="71" t="s">
        <v>362</v>
      </c>
      <c r="C199" s="72"/>
      <c r="D199" s="17">
        <v>167.35</v>
      </c>
      <c r="E199" s="61">
        <v>6</v>
      </c>
      <c r="F199" s="18"/>
      <c r="G199" s="28">
        <f t="shared" si="8"/>
        <v>0</v>
      </c>
      <c r="H199" s="22"/>
    </row>
    <row r="200" spans="1:11" s="40" customFormat="1" ht="31.8" customHeight="1">
      <c r="A200" s="96"/>
      <c r="B200" s="71" t="s">
        <v>259</v>
      </c>
      <c r="C200" s="72"/>
      <c r="D200" s="17">
        <v>13627.81</v>
      </c>
      <c r="E200" s="61">
        <v>0.75</v>
      </c>
      <c r="F200" s="18"/>
      <c r="G200" s="28">
        <f t="shared" si="8"/>
        <v>0</v>
      </c>
      <c r="H200" s="22"/>
    </row>
    <row r="201" spans="1:11" s="40" customFormat="1" ht="37.799999999999997" customHeight="1">
      <c r="A201" s="96"/>
      <c r="B201" s="71" t="s">
        <v>373</v>
      </c>
      <c r="C201" s="72"/>
      <c r="D201" s="17">
        <v>497.08</v>
      </c>
      <c r="E201" s="61">
        <v>2.5</v>
      </c>
      <c r="F201" s="18"/>
      <c r="G201" s="28">
        <f t="shared" si="8"/>
        <v>0</v>
      </c>
      <c r="H201" s="22"/>
    </row>
    <row r="202" spans="1:11" ht="42" customHeight="1">
      <c r="A202" s="97"/>
      <c r="B202" s="71" t="s">
        <v>384</v>
      </c>
      <c r="C202" s="72"/>
      <c r="D202" s="17">
        <v>180</v>
      </c>
      <c r="E202" s="61">
        <v>2</v>
      </c>
      <c r="F202" s="18"/>
      <c r="G202" s="28">
        <f t="shared" si="8"/>
        <v>0</v>
      </c>
      <c r="H202" s="22"/>
    </row>
    <row r="203" spans="1:11" ht="27.6" customHeight="1">
      <c r="A203" s="73" t="s">
        <v>260</v>
      </c>
      <c r="B203" s="73"/>
      <c r="C203" s="73"/>
      <c r="D203" s="73"/>
      <c r="E203" s="73"/>
      <c r="F203" s="73"/>
      <c r="G203" s="26">
        <f>SUM(G196:G202)</f>
        <v>0</v>
      </c>
      <c r="H203" s="26">
        <f>ROUNDUP(ROUND(SUMPRODUCT(D196:D202,E196:E202),2)/10,0)</f>
        <v>2539</v>
      </c>
      <c r="J203" s="40"/>
      <c r="K203" s="40"/>
    </row>
    <row r="204" spans="1:11" s="40" customFormat="1" ht="27.6" customHeight="1">
      <c r="A204" s="96">
        <v>163</v>
      </c>
      <c r="B204" s="71" t="s">
        <v>364</v>
      </c>
      <c r="C204" s="72"/>
      <c r="D204" s="17">
        <v>428</v>
      </c>
      <c r="E204" s="61">
        <v>0.25</v>
      </c>
      <c r="F204" s="18"/>
      <c r="G204" s="28">
        <f t="shared" ref="G204:G210" si="9">ROUND(D204*F204,2)</f>
        <v>0</v>
      </c>
      <c r="H204" s="22"/>
    </row>
    <row r="205" spans="1:11" s="40" customFormat="1" ht="27.6" customHeight="1">
      <c r="A205" s="96"/>
      <c r="B205" s="71" t="s">
        <v>258</v>
      </c>
      <c r="C205" s="72"/>
      <c r="D205" s="17">
        <v>4250</v>
      </c>
      <c r="E205" s="61">
        <v>0.55000000000000004</v>
      </c>
      <c r="F205" s="18"/>
      <c r="G205" s="28">
        <f t="shared" si="9"/>
        <v>0</v>
      </c>
      <c r="H205" s="22"/>
    </row>
    <row r="206" spans="1:11" s="40" customFormat="1" ht="27.6" customHeight="1">
      <c r="A206" s="96"/>
      <c r="B206" s="71" t="s">
        <v>361</v>
      </c>
      <c r="C206" s="72"/>
      <c r="D206" s="17">
        <v>200</v>
      </c>
      <c r="E206" s="61">
        <v>3</v>
      </c>
      <c r="F206" s="18"/>
      <c r="G206" s="28">
        <f t="shared" si="9"/>
        <v>0</v>
      </c>
      <c r="H206" s="22"/>
    </row>
    <row r="207" spans="1:11" s="40" customFormat="1" ht="42" customHeight="1">
      <c r="A207" s="96"/>
      <c r="B207" s="71" t="s">
        <v>385</v>
      </c>
      <c r="C207" s="72"/>
      <c r="D207" s="17">
        <v>458</v>
      </c>
      <c r="E207" s="61">
        <v>0.01</v>
      </c>
      <c r="F207" s="18"/>
      <c r="G207" s="28">
        <f t="shared" si="9"/>
        <v>0</v>
      </c>
      <c r="H207" s="22"/>
    </row>
    <row r="208" spans="1:11" s="40" customFormat="1" ht="27.6" customHeight="1">
      <c r="A208" s="96"/>
      <c r="B208" s="71" t="s">
        <v>259</v>
      </c>
      <c r="C208" s="72"/>
      <c r="D208" s="17">
        <v>1714.3</v>
      </c>
      <c r="E208" s="61">
        <v>0.55000000000000004</v>
      </c>
      <c r="F208" s="18"/>
      <c r="G208" s="28">
        <f t="shared" si="9"/>
        <v>0</v>
      </c>
      <c r="H208" s="22"/>
    </row>
    <row r="209" spans="1:11" s="40" customFormat="1" ht="27.6" customHeight="1">
      <c r="A209" s="96"/>
      <c r="B209" s="71" t="s">
        <v>365</v>
      </c>
      <c r="C209" s="72"/>
      <c r="D209" s="17">
        <v>166</v>
      </c>
      <c r="E209" s="61">
        <v>1.5</v>
      </c>
      <c r="F209" s="18"/>
      <c r="G209" s="28">
        <f t="shared" si="9"/>
        <v>0</v>
      </c>
      <c r="H209" s="22"/>
    </row>
    <row r="210" spans="1:11" s="40" customFormat="1" ht="48.6" customHeight="1">
      <c r="A210" s="97"/>
      <c r="B210" s="71" t="s">
        <v>386</v>
      </c>
      <c r="C210" s="72"/>
      <c r="D210" s="17">
        <v>278</v>
      </c>
      <c r="E210" s="61">
        <v>3</v>
      </c>
      <c r="F210" s="18"/>
      <c r="G210" s="28">
        <f t="shared" si="9"/>
        <v>0</v>
      </c>
      <c r="H210" s="22"/>
    </row>
    <row r="211" spans="1:11" s="40" customFormat="1" ht="27.6" customHeight="1">
      <c r="A211" s="73" t="s">
        <v>261</v>
      </c>
      <c r="B211" s="73"/>
      <c r="C211" s="73"/>
      <c r="D211" s="73"/>
      <c r="E211" s="73"/>
      <c r="F211" s="73"/>
      <c r="G211" s="26">
        <f>SUM(G204:G210)</f>
        <v>0</v>
      </c>
      <c r="H211" s="26">
        <f>ROUNDUP(ROUND(SUMPRODUCT(D204:D210,E204:E210),2)/10,0)</f>
        <v>508</v>
      </c>
    </row>
    <row r="212" spans="1:11" s="40" customFormat="1" ht="34.799999999999997" customHeight="1">
      <c r="A212" s="96">
        <v>164</v>
      </c>
      <c r="B212" s="71" t="s">
        <v>256</v>
      </c>
      <c r="C212" s="72"/>
      <c r="D212" s="17">
        <v>9190.5</v>
      </c>
      <c r="E212" s="61">
        <v>2</v>
      </c>
      <c r="F212" s="18"/>
      <c r="G212" s="28">
        <f t="shared" ref="G212:G213" si="10">ROUND(D212*F212,2)</f>
        <v>0</v>
      </c>
      <c r="H212" s="22"/>
    </row>
    <row r="213" spans="1:11" s="40" customFormat="1" ht="34.799999999999997" customHeight="1">
      <c r="A213" s="97"/>
      <c r="B213" s="71" t="s">
        <v>257</v>
      </c>
      <c r="C213" s="72"/>
      <c r="D213" s="17">
        <v>78</v>
      </c>
      <c r="E213" s="61">
        <v>0.5</v>
      </c>
      <c r="F213" s="18"/>
      <c r="G213" s="28">
        <f t="shared" si="10"/>
        <v>0</v>
      </c>
      <c r="H213" s="22"/>
    </row>
    <row r="214" spans="1:11" s="40" customFormat="1" ht="27.6" customHeight="1">
      <c r="A214" s="73" t="s">
        <v>366</v>
      </c>
      <c r="B214" s="73"/>
      <c r="C214" s="73"/>
      <c r="D214" s="73"/>
      <c r="E214" s="73"/>
      <c r="F214" s="73"/>
      <c r="G214" s="24">
        <f>SUM(G212:G213)</f>
        <v>0</v>
      </c>
      <c r="H214" s="24">
        <f>ROUNDUP(ROUND(SUMPRODUCT(D212:D213,E212:E213),2)/10,0)</f>
        <v>1842</v>
      </c>
    </row>
    <row r="215" spans="1:11" ht="67.8" customHeight="1">
      <c r="A215" s="102">
        <v>165</v>
      </c>
      <c r="B215" s="71" t="s">
        <v>368</v>
      </c>
      <c r="C215" s="72"/>
      <c r="D215" s="17">
        <v>955</v>
      </c>
      <c r="E215" s="61">
        <v>0.4</v>
      </c>
      <c r="F215" s="18"/>
      <c r="G215" s="28">
        <f t="shared" ref="G215:G217" si="11">ROUND(D215*F215,2)</f>
        <v>0</v>
      </c>
      <c r="H215" s="22"/>
      <c r="J215" s="40"/>
      <c r="K215" s="40"/>
    </row>
    <row r="216" spans="1:11" s="40" customFormat="1" ht="67.8" customHeight="1">
      <c r="A216" s="103"/>
      <c r="B216" s="71" t="s">
        <v>369</v>
      </c>
      <c r="C216" s="72"/>
      <c r="D216" s="17">
        <v>16968.09</v>
      </c>
      <c r="E216" s="61">
        <v>1</v>
      </c>
      <c r="F216" s="18"/>
      <c r="G216" s="28">
        <f t="shared" si="11"/>
        <v>0</v>
      </c>
      <c r="H216" s="22"/>
    </row>
    <row r="217" spans="1:11" s="40" customFormat="1" ht="63" customHeight="1">
      <c r="A217" s="104"/>
      <c r="B217" s="71" t="s">
        <v>370</v>
      </c>
      <c r="C217" s="72"/>
      <c r="D217" s="17">
        <v>1667.39</v>
      </c>
      <c r="E217" s="61">
        <v>1.2</v>
      </c>
      <c r="F217" s="18"/>
      <c r="G217" s="28">
        <f t="shared" si="11"/>
        <v>0</v>
      </c>
      <c r="H217" s="22"/>
    </row>
    <row r="218" spans="1:11" ht="27" customHeight="1">
      <c r="A218" s="73" t="s">
        <v>367</v>
      </c>
      <c r="B218" s="73"/>
      <c r="C218" s="73"/>
      <c r="D218" s="73"/>
      <c r="E218" s="73"/>
      <c r="F218" s="73"/>
      <c r="G218" s="24">
        <f>SUM(G215:G217)</f>
        <v>0</v>
      </c>
      <c r="H218" s="24">
        <f>ROUNDUP(ROUND(SUMPRODUCT(D215:D217,E215:E217),2)/10,0)</f>
        <v>1936</v>
      </c>
      <c r="J218" s="40"/>
      <c r="K218" s="40"/>
    </row>
    <row r="219" spans="1:11" s="40" customFormat="1" ht="35.4" customHeight="1">
      <c r="A219" s="96">
        <v>166</v>
      </c>
      <c r="B219" s="71" t="s">
        <v>374</v>
      </c>
      <c r="C219" s="72"/>
      <c r="D219" s="17">
        <v>2647.9</v>
      </c>
      <c r="E219" s="61">
        <v>0.7</v>
      </c>
      <c r="F219" s="18"/>
      <c r="G219" s="28">
        <f t="shared" ref="G219:G222" si="12">ROUND(D219*F219,2)</f>
        <v>0</v>
      </c>
      <c r="H219" s="22"/>
    </row>
    <row r="220" spans="1:11" s="40" customFormat="1" ht="40.200000000000003" customHeight="1">
      <c r="A220" s="96"/>
      <c r="B220" s="71" t="s">
        <v>375</v>
      </c>
      <c r="C220" s="72"/>
      <c r="D220" s="17">
        <v>19685.63</v>
      </c>
      <c r="E220" s="61">
        <v>0.7</v>
      </c>
      <c r="F220" s="18"/>
      <c r="G220" s="28">
        <f t="shared" si="12"/>
        <v>0</v>
      </c>
      <c r="H220" s="22"/>
    </row>
    <row r="221" spans="1:11" s="40" customFormat="1" ht="34.799999999999997" customHeight="1">
      <c r="A221" s="96"/>
      <c r="B221" s="71" t="s">
        <v>376</v>
      </c>
      <c r="C221" s="72"/>
      <c r="D221" s="17">
        <v>485.88</v>
      </c>
      <c r="E221" s="61">
        <v>0.01</v>
      </c>
      <c r="F221" s="18"/>
      <c r="G221" s="28">
        <f t="shared" si="12"/>
        <v>0</v>
      </c>
      <c r="H221" s="22"/>
    </row>
    <row r="222" spans="1:11" s="40" customFormat="1" ht="42.6" customHeight="1">
      <c r="A222" s="97"/>
      <c r="B222" s="71" t="s">
        <v>254</v>
      </c>
      <c r="C222" s="72"/>
      <c r="D222" s="17">
        <v>5842.13</v>
      </c>
      <c r="E222" s="61">
        <v>0.01</v>
      </c>
      <c r="F222" s="18"/>
      <c r="G222" s="28">
        <f t="shared" si="12"/>
        <v>0</v>
      </c>
      <c r="H222" s="22"/>
    </row>
    <row r="223" spans="1:11" s="40" customFormat="1" ht="27" customHeight="1">
      <c r="A223" s="73" t="s">
        <v>372</v>
      </c>
      <c r="B223" s="73"/>
      <c r="C223" s="73"/>
      <c r="D223" s="73"/>
      <c r="E223" s="73"/>
      <c r="F223" s="73"/>
      <c r="G223" s="24">
        <f>SUM(G219:G222)</f>
        <v>0</v>
      </c>
      <c r="H223" s="24">
        <f>ROUNDUP(ROUND(SUMPRODUCT(D219:D222,E219:E222),2)/10,0)</f>
        <v>1570</v>
      </c>
    </row>
    <row r="224" spans="1:11" s="40" customFormat="1" ht="47.4" customHeight="1">
      <c r="A224" s="56">
        <v>167</v>
      </c>
      <c r="B224" s="71" t="s">
        <v>383</v>
      </c>
      <c r="C224" s="72"/>
      <c r="D224" s="17">
        <v>1</v>
      </c>
      <c r="E224" s="61">
        <v>2</v>
      </c>
      <c r="F224" s="18"/>
      <c r="G224" s="28">
        <f>ROUND(D224*F224,2)</f>
        <v>0</v>
      </c>
      <c r="H224" s="22"/>
    </row>
    <row r="225" spans="1:9" s="40" customFormat="1" ht="27" customHeight="1">
      <c r="A225" s="73" t="s">
        <v>371</v>
      </c>
      <c r="B225" s="73"/>
      <c r="C225" s="73"/>
      <c r="D225" s="73"/>
      <c r="E225" s="73"/>
      <c r="F225" s="73"/>
      <c r="G225" s="24">
        <f>SUM(G224:G224)</f>
        <v>0</v>
      </c>
      <c r="H225" s="24">
        <v>0.2</v>
      </c>
    </row>
    <row r="226" spans="1:9" s="40" customFormat="1" ht="38.4" customHeight="1">
      <c r="A226" s="56">
        <v>168</v>
      </c>
      <c r="B226" s="71" t="s">
        <v>255</v>
      </c>
      <c r="C226" s="72"/>
      <c r="D226" s="17">
        <v>5888</v>
      </c>
      <c r="E226" s="61">
        <v>0.05</v>
      </c>
      <c r="F226" s="18"/>
      <c r="G226" s="28">
        <f t="shared" ref="G226" si="13">ROUND(D226*F226,2)</f>
        <v>0</v>
      </c>
      <c r="H226" s="22"/>
    </row>
    <row r="227" spans="1:9" s="40" customFormat="1" ht="27.6" customHeight="1">
      <c r="A227" s="73" t="s">
        <v>360</v>
      </c>
      <c r="B227" s="73"/>
      <c r="C227" s="73"/>
      <c r="D227" s="73"/>
      <c r="E227" s="73"/>
      <c r="F227" s="73"/>
      <c r="G227" s="24">
        <f>SUM(G226:G226)</f>
        <v>0</v>
      </c>
      <c r="H227" s="24">
        <f>ROUNDUP(ROUND(SUMPRODUCT(D226:D226,E226:E226),2)/10,0)</f>
        <v>30</v>
      </c>
    </row>
    <row r="228" spans="1:9" s="40" customFormat="1" ht="27" customHeight="1"/>
    <row r="229" spans="1:9" s="40" customFormat="1">
      <c r="A229" s="33"/>
      <c r="B229" s="33"/>
      <c r="C229" s="33"/>
      <c r="D229" s="33"/>
      <c r="E229" s="33"/>
      <c r="F229" s="33"/>
      <c r="G229" s="33"/>
      <c r="H229" s="33"/>
      <c r="I229" s="33"/>
    </row>
    <row r="230" spans="1:9">
      <c r="A230" s="33"/>
      <c r="B230" s="33"/>
      <c r="C230" s="33"/>
      <c r="D230" s="33"/>
      <c r="E230" s="33"/>
      <c r="F230" s="33"/>
      <c r="G230" s="33"/>
      <c r="H230" s="33"/>
      <c r="I230" s="33"/>
    </row>
    <row r="231" spans="1:9" ht="30.6" customHeight="1">
      <c r="A231" s="19" t="s">
        <v>5</v>
      </c>
      <c r="B231" s="100" t="s">
        <v>94</v>
      </c>
      <c r="C231" s="100"/>
      <c r="D231" s="100"/>
      <c r="E231" s="100"/>
      <c r="F231" s="100"/>
      <c r="G231" s="100"/>
      <c r="H231" s="33"/>
    </row>
    <row r="232" spans="1:9" ht="61.2" customHeight="1">
      <c r="A232" s="19" t="s">
        <v>33</v>
      </c>
      <c r="B232" s="95" t="s">
        <v>61</v>
      </c>
      <c r="C232" s="95"/>
      <c r="D232" s="95"/>
      <c r="E232" s="95"/>
      <c r="F232" s="95"/>
      <c r="G232" s="95"/>
      <c r="H232" s="9"/>
    </row>
    <row r="233" spans="1:9" ht="13.8" customHeight="1">
      <c r="A233" s="20" t="s">
        <v>27</v>
      </c>
      <c r="B233" s="6"/>
      <c r="C233" s="6"/>
      <c r="D233" s="6"/>
      <c r="E233" s="7"/>
      <c r="F233" s="7"/>
      <c r="G233" s="7"/>
      <c r="H233" s="9"/>
    </row>
    <row r="234" spans="1:9" ht="13.8" customHeight="1">
      <c r="A234" s="98" t="s">
        <v>54</v>
      </c>
      <c r="B234" s="99"/>
      <c r="C234" s="99"/>
      <c r="D234" s="99"/>
      <c r="E234" s="99"/>
      <c r="F234" s="99"/>
      <c r="G234" s="99"/>
      <c r="H234" s="7"/>
    </row>
    <row r="235" spans="1:9" ht="13.8" customHeight="1">
      <c r="A235" s="98" t="s">
        <v>55</v>
      </c>
      <c r="B235" s="99"/>
      <c r="C235" s="99"/>
      <c r="D235" s="99"/>
      <c r="E235" s="99"/>
      <c r="F235" s="99"/>
      <c r="G235" s="99"/>
      <c r="H235" s="7"/>
    </row>
    <row r="236" spans="1:9" ht="13.8" customHeight="1">
      <c r="A236" s="98" t="s">
        <v>89</v>
      </c>
      <c r="B236" s="99"/>
      <c r="C236" s="99"/>
      <c r="D236" s="99"/>
      <c r="E236" s="99"/>
      <c r="F236" s="99"/>
      <c r="G236" s="99"/>
      <c r="H236" s="7"/>
    </row>
    <row r="237" spans="1:9" ht="10.8" customHeight="1">
      <c r="A237" s="98" t="s">
        <v>88</v>
      </c>
      <c r="B237" s="99"/>
      <c r="C237" s="99"/>
      <c r="D237" s="99"/>
      <c r="E237" s="99"/>
      <c r="F237" s="99"/>
      <c r="G237" s="99"/>
      <c r="H237" s="7"/>
    </row>
    <row r="238" spans="1:9" ht="13.8" customHeight="1">
      <c r="A238" s="98" t="s">
        <v>87</v>
      </c>
      <c r="B238" s="99"/>
      <c r="C238" s="99"/>
      <c r="D238" s="99"/>
      <c r="E238" s="99"/>
      <c r="F238" s="99"/>
      <c r="G238" s="99"/>
      <c r="H238" s="7"/>
    </row>
    <row r="239" spans="1:9" ht="104.4" customHeight="1">
      <c r="A239" s="92" t="s">
        <v>63</v>
      </c>
      <c r="B239" s="92"/>
      <c r="C239" s="92"/>
      <c r="D239" s="92"/>
      <c r="E239" s="92"/>
      <c r="F239" s="92"/>
      <c r="G239" s="92"/>
      <c r="H239" s="7"/>
    </row>
    <row r="240" spans="1:9" ht="136.19999999999999" customHeight="1">
      <c r="A240" s="92" t="s">
        <v>95</v>
      </c>
      <c r="B240" s="92"/>
      <c r="C240" s="92"/>
      <c r="D240" s="92"/>
      <c r="E240" s="92"/>
      <c r="F240" s="92"/>
      <c r="G240" s="92"/>
      <c r="H240" s="7"/>
    </row>
    <row r="241" spans="1:8" ht="51" customHeight="1">
      <c r="A241" s="83" t="s">
        <v>90</v>
      </c>
      <c r="B241" s="83"/>
      <c r="C241" s="83"/>
      <c r="D241" s="83"/>
      <c r="E241" s="83"/>
      <c r="F241" s="83"/>
      <c r="G241" s="83"/>
      <c r="H241" s="9"/>
    </row>
    <row r="242" spans="1:8" ht="73.2" customHeight="1">
      <c r="A242" s="83" t="s">
        <v>91</v>
      </c>
      <c r="B242" s="83"/>
      <c r="C242" s="83"/>
      <c r="D242" s="83"/>
      <c r="E242" s="83"/>
      <c r="F242" s="83"/>
      <c r="G242" s="83"/>
      <c r="H242" s="9"/>
    </row>
    <row r="243" spans="1:8" ht="28.2" customHeight="1">
      <c r="A243" s="92" t="s">
        <v>60</v>
      </c>
      <c r="B243" s="92"/>
      <c r="C243" s="92"/>
      <c r="D243" s="92"/>
      <c r="E243" s="92"/>
      <c r="F243" s="92"/>
      <c r="G243" s="92"/>
      <c r="H243" s="9"/>
    </row>
    <row r="244" spans="1:8" ht="27.6" customHeight="1">
      <c r="A244" s="92" t="s">
        <v>56</v>
      </c>
      <c r="B244" s="92"/>
      <c r="C244" s="92"/>
      <c r="D244" s="92"/>
      <c r="E244" s="92"/>
      <c r="F244" s="92"/>
      <c r="G244" s="92"/>
      <c r="H244" s="9"/>
    </row>
    <row r="245" spans="1:8" ht="28.2" customHeight="1">
      <c r="A245" s="92" t="s">
        <v>57</v>
      </c>
      <c r="B245" s="92"/>
      <c r="C245" s="92"/>
      <c r="D245" s="92"/>
      <c r="E245" s="92"/>
      <c r="F245" s="92"/>
      <c r="G245" s="92"/>
      <c r="H245" s="9"/>
    </row>
    <row r="246" spans="1:8" ht="13.8" customHeight="1">
      <c r="A246" s="52"/>
      <c r="B246" s="52"/>
      <c r="C246" s="52"/>
      <c r="D246" s="52"/>
      <c r="E246" s="52"/>
      <c r="F246" s="52"/>
      <c r="G246" s="52"/>
      <c r="H246" s="9"/>
    </row>
    <row r="247" spans="1:8" ht="27" customHeight="1">
      <c r="A247" s="8" t="s">
        <v>18</v>
      </c>
      <c r="B247" s="6"/>
      <c r="C247" s="6"/>
      <c r="D247" s="6"/>
      <c r="E247" s="7"/>
      <c r="F247" s="7"/>
      <c r="G247" s="7"/>
      <c r="H247" s="9"/>
    </row>
    <row r="248" spans="1:8" ht="27" customHeight="1">
      <c r="A248" s="36" t="s">
        <v>38</v>
      </c>
      <c r="B248" s="36"/>
      <c r="C248" s="36"/>
      <c r="D248" s="36"/>
      <c r="E248" s="10"/>
      <c r="F248" s="10"/>
      <c r="G248" s="7"/>
      <c r="H248" s="7"/>
    </row>
    <row r="249" spans="1:8" ht="27.6" customHeight="1">
      <c r="A249" s="90" t="s">
        <v>26</v>
      </c>
      <c r="B249" s="91"/>
      <c r="C249" s="91"/>
      <c r="D249" s="91"/>
      <c r="E249" s="91"/>
      <c r="F249" s="91"/>
      <c r="G249" s="91"/>
      <c r="H249" s="7"/>
    </row>
    <row r="250" spans="1:8" ht="25.2" customHeight="1">
      <c r="A250" s="80" t="s">
        <v>23</v>
      </c>
      <c r="B250" s="80"/>
      <c r="C250" s="80"/>
      <c r="D250" s="80"/>
      <c r="E250" s="80"/>
      <c r="F250" s="80"/>
      <c r="G250" s="80"/>
      <c r="H250" s="9"/>
    </row>
    <row r="251" spans="1:8" ht="13.8" customHeight="1">
      <c r="A251" s="76" t="s">
        <v>34</v>
      </c>
      <c r="B251" s="76"/>
      <c r="C251" s="76"/>
      <c r="D251" s="76"/>
      <c r="E251" s="76"/>
      <c r="F251" s="76"/>
      <c r="G251" s="76"/>
      <c r="H251" s="9"/>
    </row>
    <row r="252" spans="1:8" ht="13.8" customHeight="1">
      <c r="A252" s="76"/>
      <c r="B252" s="76"/>
      <c r="C252" s="76"/>
      <c r="D252" s="76"/>
      <c r="E252" s="76"/>
      <c r="F252" s="76"/>
      <c r="G252" s="76"/>
      <c r="H252" s="9"/>
    </row>
    <row r="253" spans="1:8">
      <c r="A253" s="11" t="s">
        <v>36</v>
      </c>
      <c r="B253" s="11"/>
      <c r="C253" s="11"/>
      <c r="D253" s="11"/>
      <c r="E253" s="12"/>
      <c r="F253" s="12"/>
      <c r="G253" s="12"/>
      <c r="H253" s="9"/>
    </row>
    <row r="254" spans="1:8" ht="36.6" customHeight="1">
      <c r="A254" s="77" t="s">
        <v>22</v>
      </c>
      <c r="B254" s="77"/>
      <c r="C254" s="77"/>
      <c r="D254" s="77"/>
      <c r="E254" s="77"/>
      <c r="F254" s="77"/>
      <c r="G254" s="77"/>
      <c r="H254" s="12"/>
    </row>
    <row r="255" spans="1:8">
      <c r="A255" s="11" t="s">
        <v>6</v>
      </c>
      <c r="B255" s="6"/>
      <c r="C255" s="6"/>
      <c r="D255" s="6"/>
      <c r="E255" s="7"/>
      <c r="F255" s="7"/>
      <c r="G255" s="7"/>
      <c r="H255" s="9"/>
    </row>
    <row r="256" spans="1:8">
      <c r="A256" s="36" t="s">
        <v>7</v>
      </c>
      <c r="B256" s="36"/>
      <c r="C256" s="36"/>
      <c r="D256" s="36"/>
      <c r="E256" s="10"/>
      <c r="F256" s="10"/>
      <c r="G256" s="7"/>
      <c r="H256" s="7"/>
    </row>
    <row r="257" spans="1:8">
      <c r="A257" s="36" t="s">
        <v>8</v>
      </c>
      <c r="B257" s="36"/>
      <c r="C257" s="36"/>
      <c r="D257" s="36"/>
      <c r="E257" s="10"/>
      <c r="F257" s="10"/>
      <c r="G257" s="7"/>
      <c r="H257" s="7"/>
    </row>
    <row r="258" spans="1:8">
      <c r="A258" s="36" t="s">
        <v>35</v>
      </c>
      <c r="B258" s="36"/>
      <c r="C258" s="36"/>
      <c r="D258" s="36"/>
      <c r="E258" s="10"/>
      <c r="F258" s="10"/>
      <c r="G258" s="10"/>
      <c r="H258" s="7"/>
    </row>
    <row r="259" spans="1:8">
      <c r="A259" s="11" t="s">
        <v>9</v>
      </c>
      <c r="B259" s="11"/>
      <c r="C259" s="11"/>
      <c r="D259" s="11"/>
      <c r="E259" s="12"/>
      <c r="F259" s="12"/>
      <c r="G259" s="12"/>
      <c r="H259" s="25"/>
    </row>
    <row r="260" spans="1:8" ht="168.6" customHeight="1">
      <c r="A260" s="78" t="s">
        <v>93</v>
      </c>
      <c r="B260" s="79"/>
      <c r="C260" s="79"/>
      <c r="D260" s="79"/>
      <c r="E260" s="79"/>
      <c r="F260" s="79"/>
      <c r="G260" s="79"/>
      <c r="H260" s="25"/>
    </row>
    <row r="261" spans="1:8" ht="58.8" customHeight="1">
      <c r="A261" s="84" t="s">
        <v>81</v>
      </c>
      <c r="B261" s="84"/>
      <c r="C261" s="84"/>
      <c r="D261" s="84"/>
      <c r="E261" s="84"/>
      <c r="F261" s="84"/>
      <c r="G261" s="84"/>
      <c r="H261" s="25"/>
    </row>
    <row r="262" spans="1:8" ht="13.8" customHeight="1">
      <c r="A262" s="84" t="s">
        <v>82</v>
      </c>
      <c r="B262" s="84"/>
      <c r="C262" s="84"/>
      <c r="D262" s="84"/>
      <c r="E262" s="84"/>
      <c r="F262" s="84"/>
      <c r="G262" s="84"/>
      <c r="H262" s="25"/>
    </row>
    <row r="263" spans="1:8" ht="27" customHeight="1">
      <c r="A263" s="36" t="s">
        <v>83</v>
      </c>
      <c r="B263" s="36"/>
      <c r="C263" s="36"/>
      <c r="D263" s="36"/>
      <c r="E263" s="10"/>
      <c r="F263" s="10"/>
      <c r="G263" s="10"/>
      <c r="H263" s="25"/>
    </row>
    <row r="264" spans="1:8" ht="21.6" customHeight="1">
      <c r="A264" s="80" t="s">
        <v>25</v>
      </c>
      <c r="B264" s="80"/>
      <c r="C264" s="80"/>
      <c r="D264" s="80"/>
      <c r="E264" s="80"/>
      <c r="F264" s="80"/>
      <c r="G264" s="80"/>
      <c r="H264" s="25"/>
    </row>
    <row r="265" spans="1:8" ht="59.4" customHeight="1">
      <c r="A265" s="85" t="s">
        <v>19</v>
      </c>
      <c r="B265" s="85"/>
      <c r="C265" s="85"/>
      <c r="D265" s="85"/>
      <c r="E265" s="85"/>
      <c r="F265" s="85"/>
      <c r="G265" s="85"/>
      <c r="H265" s="9"/>
    </row>
    <row r="266" spans="1:8" ht="324" customHeight="1">
      <c r="A266" s="88" t="s">
        <v>403</v>
      </c>
      <c r="B266" s="88"/>
      <c r="C266" s="88"/>
      <c r="D266" s="88"/>
      <c r="E266" s="88"/>
      <c r="F266" s="88"/>
      <c r="G266" s="88"/>
      <c r="H266" s="9"/>
    </row>
    <row r="267" spans="1:8" ht="13.8" customHeight="1">
      <c r="A267" s="89" t="s">
        <v>21</v>
      </c>
      <c r="B267" s="89"/>
      <c r="C267" s="89"/>
      <c r="D267" s="89"/>
      <c r="E267" s="89"/>
      <c r="F267" s="89"/>
      <c r="G267" s="89"/>
      <c r="H267" s="9"/>
    </row>
    <row r="268" spans="1:8" ht="37.799999999999997" customHeight="1">
      <c r="A268" s="36" t="s">
        <v>24</v>
      </c>
      <c r="B268" s="36"/>
      <c r="C268" s="36"/>
      <c r="D268" s="6"/>
      <c r="E268" s="7"/>
      <c r="F268" s="7"/>
      <c r="G268" s="7"/>
      <c r="H268" s="9"/>
    </row>
    <row r="269" spans="1:8" ht="60" customHeight="1">
      <c r="A269" s="40"/>
      <c r="B269" s="15"/>
      <c r="C269" s="15"/>
      <c r="D269" s="15"/>
      <c r="E269" s="15"/>
      <c r="F269" s="81" t="s">
        <v>4</v>
      </c>
      <c r="G269" s="81"/>
      <c r="H269" s="7"/>
    </row>
    <row r="270" spans="1:8" ht="50.4" customHeight="1">
      <c r="A270" s="14"/>
      <c r="B270" s="5"/>
      <c r="C270" s="5"/>
      <c r="D270" s="5"/>
      <c r="E270" s="5"/>
      <c r="F270" s="86" t="s">
        <v>59</v>
      </c>
      <c r="G270" s="87"/>
      <c r="H270" s="9"/>
    </row>
    <row r="271" spans="1:8" ht="13.8" customHeight="1">
      <c r="A271" s="14"/>
      <c r="B271" s="5"/>
      <c r="C271" s="5"/>
      <c r="D271" s="5"/>
      <c r="E271" s="5"/>
      <c r="F271" s="53"/>
      <c r="G271" s="54"/>
      <c r="H271" s="9"/>
    </row>
    <row r="272" spans="1:8">
      <c r="A272" s="14"/>
      <c r="B272" s="5"/>
      <c r="C272" s="5"/>
      <c r="D272" s="5"/>
      <c r="E272" s="5"/>
      <c r="F272" s="53"/>
      <c r="G272" s="54"/>
      <c r="H272" s="9"/>
    </row>
    <row r="273" spans="1:8" ht="13.8" customHeight="1">
      <c r="A273" s="82" t="s">
        <v>53</v>
      </c>
      <c r="B273" s="82"/>
      <c r="C273" s="82"/>
      <c r="D273" s="82"/>
      <c r="E273" s="82"/>
      <c r="F273" s="82"/>
      <c r="G273" s="82"/>
      <c r="H273" s="9"/>
    </row>
    <row r="274" spans="1:8" ht="13.8" customHeight="1">
      <c r="A274" s="40" t="s">
        <v>64</v>
      </c>
      <c r="B274" s="40"/>
      <c r="C274" s="40"/>
      <c r="D274" s="40"/>
      <c r="E274" s="34"/>
      <c r="F274" s="34"/>
      <c r="G274" s="34"/>
    </row>
    <row r="275" spans="1:8">
      <c r="A275" s="40" t="s">
        <v>86</v>
      </c>
      <c r="B275" s="40"/>
      <c r="C275" s="40"/>
      <c r="D275" s="40"/>
      <c r="E275" s="34"/>
      <c r="F275" s="34"/>
      <c r="G275" s="34"/>
    </row>
    <row r="276" spans="1:8">
      <c r="A276" s="40" t="s">
        <v>85</v>
      </c>
      <c r="B276" s="40"/>
      <c r="C276" s="40"/>
      <c r="D276" s="40"/>
      <c r="E276" s="34"/>
      <c r="F276" s="34"/>
      <c r="G276" s="34"/>
    </row>
    <row r="277" spans="1:8">
      <c r="A277" s="40" t="s">
        <v>85</v>
      </c>
      <c r="B277" s="40"/>
      <c r="C277" s="40"/>
      <c r="D277" s="40"/>
      <c r="E277" s="34"/>
      <c r="F277" s="34"/>
      <c r="G277" s="34"/>
    </row>
  </sheetData>
  <sheetProtection sheet="1" formatCells="0" formatColumns="0" selectLockedCells="1"/>
  <mergeCells count="259">
    <mergeCell ref="B31:C31"/>
    <mergeCell ref="A22:D22"/>
    <mergeCell ref="A29:H29"/>
    <mergeCell ref="B32:C32"/>
    <mergeCell ref="B33:C33"/>
    <mergeCell ref="B197:C197"/>
    <mergeCell ref="B198:C198"/>
    <mergeCell ref="B69:E69"/>
    <mergeCell ref="B75:E75"/>
    <mergeCell ref="B78:E78"/>
    <mergeCell ref="B87:E87"/>
    <mergeCell ref="B115:E115"/>
    <mergeCell ref="B45:E45"/>
    <mergeCell ref="B47:E47"/>
    <mergeCell ref="B56:E56"/>
    <mergeCell ref="B52:E52"/>
    <mergeCell ref="B53:E53"/>
    <mergeCell ref="B127:C127"/>
    <mergeCell ref="B126:C126"/>
    <mergeCell ref="B104:C104"/>
    <mergeCell ref="B105:C105"/>
    <mergeCell ref="B106:C106"/>
    <mergeCell ref="B107:C107"/>
    <mergeCell ref="B194:C194"/>
    <mergeCell ref="A21:D21"/>
    <mergeCell ref="A27:G27"/>
    <mergeCell ref="A24:G24"/>
    <mergeCell ref="A26:G26"/>
    <mergeCell ref="A19:D19"/>
    <mergeCell ref="A20:D20"/>
    <mergeCell ref="A23:D23"/>
    <mergeCell ref="A18:D18"/>
    <mergeCell ref="A212:A213"/>
    <mergeCell ref="B212:C212"/>
    <mergeCell ref="B213:C213"/>
    <mergeCell ref="B206:C206"/>
    <mergeCell ref="B208:C208"/>
    <mergeCell ref="B209:C209"/>
    <mergeCell ref="B210:C210"/>
    <mergeCell ref="A211:F211"/>
    <mergeCell ref="B207:C207"/>
    <mergeCell ref="B171:C171"/>
    <mergeCell ref="B55:E55"/>
    <mergeCell ref="B50:E50"/>
    <mergeCell ref="B51:E51"/>
    <mergeCell ref="B54:E54"/>
    <mergeCell ref="B88:C88"/>
    <mergeCell ref="B79:C79"/>
    <mergeCell ref="F3:G4"/>
    <mergeCell ref="A2:D2"/>
    <mergeCell ref="A3:D3"/>
    <mergeCell ref="A4:D4"/>
    <mergeCell ref="A5:D5"/>
    <mergeCell ref="D1:E1"/>
    <mergeCell ref="A15:D15"/>
    <mergeCell ref="A16:D16"/>
    <mergeCell ref="A17:D17"/>
    <mergeCell ref="A9:D9"/>
    <mergeCell ref="A6:D6"/>
    <mergeCell ref="A7:D7"/>
    <mergeCell ref="A10:D10"/>
    <mergeCell ref="A12:D13"/>
    <mergeCell ref="F7:G7"/>
    <mergeCell ref="F8:G8"/>
    <mergeCell ref="F9:G9"/>
    <mergeCell ref="A8:D8"/>
    <mergeCell ref="A14:D14"/>
    <mergeCell ref="B202:C202"/>
    <mergeCell ref="B35:C35"/>
    <mergeCell ref="B36:C36"/>
    <mergeCell ref="B39:C39"/>
    <mergeCell ref="B41:E41"/>
    <mergeCell ref="B44:E44"/>
    <mergeCell ref="A237:G237"/>
    <mergeCell ref="A240:G240"/>
    <mergeCell ref="A238:G238"/>
    <mergeCell ref="B57:C57"/>
    <mergeCell ref="B61:E61"/>
    <mergeCell ref="B59:C59"/>
    <mergeCell ref="B58:C58"/>
    <mergeCell ref="B64:C64"/>
    <mergeCell ref="A239:G239"/>
    <mergeCell ref="B215:C215"/>
    <mergeCell ref="A218:F218"/>
    <mergeCell ref="A214:F214"/>
    <mergeCell ref="A215:A217"/>
    <mergeCell ref="B216:C216"/>
    <mergeCell ref="B217:C217"/>
    <mergeCell ref="A204:A210"/>
    <mergeCell ref="B204:C204"/>
    <mergeCell ref="B205:C205"/>
    <mergeCell ref="A235:G235"/>
    <mergeCell ref="A236:G236"/>
    <mergeCell ref="B231:G231"/>
    <mergeCell ref="A234:G234"/>
    <mergeCell ref="A227:F227"/>
    <mergeCell ref="A219:A222"/>
    <mergeCell ref="B219:C219"/>
    <mergeCell ref="B222:C222"/>
    <mergeCell ref="B224:C224"/>
    <mergeCell ref="A225:F225"/>
    <mergeCell ref="B226:C226"/>
    <mergeCell ref="B195:C195"/>
    <mergeCell ref="B196:C196"/>
    <mergeCell ref="B232:G232"/>
    <mergeCell ref="A196:A202"/>
    <mergeCell ref="A203:F203"/>
    <mergeCell ref="B121:C121"/>
    <mergeCell ref="B123:C123"/>
    <mergeCell ref="B77:C77"/>
    <mergeCell ref="B76:C76"/>
    <mergeCell ref="B84:C84"/>
    <mergeCell ref="B85:C85"/>
    <mergeCell ref="B86:C86"/>
    <mergeCell ref="B120:C120"/>
    <mergeCell ref="B114:E114"/>
    <mergeCell ref="B113:E113"/>
    <mergeCell ref="B89:C89"/>
    <mergeCell ref="B90:C90"/>
    <mergeCell ref="B91:C91"/>
    <mergeCell ref="B92:C92"/>
    <mergeCell ref="B93:C93"/>
    <mergeCell ref="B94:C94"/>
    <mergeCell ref="B95:C95"/>
    <mergeCell ref="B96:C96"/>
    <mergeCell ref="B97:C97"/>
    <mergeCell ref="B62:E62"/>
    <mergeCell ref="B82:C82"/>
    <mergeCell ref="B83:E83"/>
    <mergeCell ref="B65:E65"/>
    <mergeCell ref="B68:C68"/>
    <mergeCell ref="B70:E70"/>
    <mergeCell ref="B71:E71"/>
    <mergeCell ref="B72:E72"/>
    <mergeCell ref="B73:E73"/>
    <mergeCell ref="B74:E74"/>
    <mergeCell ref="B80:E80"/>
    <mergeCell ref="B81:E81"/>
    <mergeCell ref="B98:C98"/>
    <mergeCell ref="B99:C99"/>
    <mergeCell ref="B100:C100"/>
    <mergeCell ref="B101:C101"/>
    <mergeCell ref="B102:C102"/>
    <mergeCell ref="B103:C103"/>
    <mergeCell ref="B119:C119"/>
    <mergeCell ref="B122:C122"/>
    <mergeCell ref="B152:C152"/>
    <mergeCell ref="B150:C150"/>
    <mergeCell ref="B149:C149"/>
    <mergeCell ref="B124:C124"/>
    <mergeCell ref="B135:C135"/>
    <mergeCell ref="B130:E130"/>
    <mergeCell ref="B131:E131"/>
    <mergeCell ref="B132:C132"/>
    <mergeCell ref="B134:C134"/>
    <mergeCell ref="B116:E116"/>
    <mergeCell ref="B173:C173"/>
    <mergeCell ref="B172:C172"/>
    <mergeCell ref="B170:C170"/>
    <mergeCell ref="B151:C151"/>
    <mergeCell ref="B148:C148"/>
    <mergeCell ref="B159:C159"/>
    <mergeCell ref="B158:C158"/>
    <mergeCell ref="B157:C157"/>
    <mergeCell ref="B156:C156"/>
    <mergeCell ref="B163:C163"/>
    <mergeCell ref="B162:C162"/>
    <mergeCell ref="B161:C161"/>
    <mergeCell ref="B160:C160"/>
    <mergeCell ref="B169:C169"/>
    <mergeCell ref="B165:C165"/>
    <mergeCell ref="B164:C164"/>
    <mergeCell ref="B167:E167"/>
    <mergeCell ref="B168:E168"/>
    <mergeCell ref="B155:E155"/>
    <mergeCell ref="B166:E166"/>
    <mergeCell ref="A251:G252"/>
    <mergeCell ref="A254:G254"/>
    <mergeCell ref="A260:G260"/>
    <mergeCell ref="A264:G264"/>
    <mergeCell ref="F269:G269"/>
    <mergeCell ref="A273:G273"/>
    <mergeCell ref="A241:G241"/>
    <mergeCell ref="A261:G261"/>
    <mergeCell ref="A262:G262"/>
    <mergeCell ref="A265:G265"/>
    <mergeCell ref="F270:G270"/>
    <mergeCell ref="A266:G266"/>
    <mergeCell ref="A267:G267"/>
    <mergeCell ref="A250:G250"/>
    <mergeCell ref="A249:G249"/>
    <mergeCell ref="A243:G243"/>
    <mergeCell ref="A244:G244"/>
    <mergeCell ref="A245:G245"/>
    <mergeCell ref="A242:G242"/>
    <mergeCell ref="B200:C200"/>
    <mergeCell ref="B201:C201"/>
    <mergeCell ref="B220:C220"/>
    <mergeCell ref="B221:C221"/>
    <mergeCell ref="A223:F223"/>
    <mergeCell ref="B34:C34"/>
    <mergeCell ref="B37:C37"/>
    <mergeCell ref="B38:C38"/>
    <mergeCell ref="B40:E40"/>
    <mergeCell ref="B46:E46"/>
    <mergeCell ref="B48:E48"/>
    <mergeCell ref="B49:E49"/>
    <mergeCell ref="B199:C199"/>
    <mergeCell ref="B193:E193"/>
    <mergeCell ref="B42:E42"/>
    <mergeCell ref="B43:C43"/>
    <mergeCell ref="B67:C67"/>
    <mergeCell ref="B66:C66"/>
    <mergeCell ref="B63:C63"/>
    <mergeCell ref="B60:C60"/>
    <mergeCell ref="B117:C117"/>
    <mergeCell ref="B118:C118"/>
    <mergeCell ref="B125:C125"/>
    <mergeCell ref="B192:E192"/>
    <mergeCell ref="B191:E191"/>
    <mergeCell ref="B190:C190"/>
    <mergeCell ref="B183:C183"/>
    <mergeCell ref="B182:C182"/>
    <mergeCell ref="B179:C179"/>
    <mergeCell ref="B178:C178"/>
    <mergeCell ref="B177:C177"/>
    <mergeCell ref="B176:C176"/>
    <mergeCell ref="B185:C185"/>
    <mergeCell ref="B184:C184"/>
    <mergeCell ref="B180:C180"/>
    <mergeCell ref="B189:E189"/>
    <mergeCell ref="B181:E181"/>
    <mergeCell ref="B186:E186"/>
    <mergeCell ref="B187:E187"/>
    <mergeCell ref="B188:E188"/>
    <mergeCell ref="B175:C175"/>
    <mergeCell ref="B147:C147"/>
    <mergeCell ref="B146:C146"/>
    <mergeCell ref="B174:C174"/>
    <mergeCell ref="B133:C133"/>
    <mergeCell ref="B108:C108"/>
    <mergeCell ref="B109:C109"/>
    <mergeCell ref="B110:C110"/>
    <mergeCell ref="B111:C111"/>
    <mergeCell ref="B112:C112"/>
    <mergeCell ref="B153:C153"/>
    <mergeCell ref="B154:C154"/>
    <mergeCell ref="B128:C128"/>
    <mergeCell ref="B136:C136"/>
    <mergeCell ref="B137:C137"/>
    <mergeCell ref="B138:C138"/>
    <mergeCell ref="B139:C139"/>
    <mergeCell ref="B140:C140"/>
    <mergeCell ref="B141:C141"/>
    <mergeCell ref="B142:C142"/>
    <mergeCell ref="B143:C143"/>
    <mergeCell ref="B144:C144"/>
    <mergeCell ref="B145:C145"/>
    <mergeCell ref="B129:E129"/>
  </mergeCells>
  <dataValidations count="3">
    <dataValidation operator="greaterThanOrEqual" allowBlank="1" showInputMessage="1" showErrorMessage="1" error="Oferowana cena jednostkowa jest niższa od ceny wywoławczej." sqref="E202 J45:J46 E194:F195 J40:J41 E35 J52:J55 E210"/>
    <dataValidation type="decimal" operator="greaterThanOrEqual" allowBlank="1" showInputMessage="1" showErrorMessage="1" errorTitle="Zbyt mała cena" error="Chcesz wstawić cenę niższą od wywoławczej" sqref="F196:F202 F215:F217 F212:F213 F226 F219:F222 F224 G33:G193 F185:F193 F176:F183 F204:F210 F33:F172">
      <formula1>E33</formula1>
    </dataValidation>
    <dataValidation type="decimal" operator="greaterThanOrEqual" allowBlank="1" showInputMessage="1" showErrorMessage="1" errorTitle="Zbyt mała cena" error="Chcesz wstawić cenę niższą od wywoławczej" sqref="F184">
      <formula1>E185</formula1>
    </dataValidation>
  </dataValidations>
  <printOptions horizontalCentered="1"/>
  <pageMargins left="0.15748031496062992" right="0.15748031496062992" top="0.43307086614173229" bottom="0.39370078740157483" header="0.15748031496062992" footer="0.15748031496062992"/>
  <pageSetup paperSize="9" scale="56" orientation="portrait" r:id="rId1"/>
  <headerFooter>
    <oddFooter>&amp;C&amp;P z &amp;N</oddFooter>
  </headerFooter>
  <rowBreaks count="2" manualBreakCount="2">
    <brk id="211" max="7" man="1"/>
    <brk id="24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3"/>
  <sheetViews>
    <sheetView topLeftCell="A13" zoomScaleNormal="100" workbookViewId="0">
      <selection activeCell="B46" sqref="B46"/>
    </sheetView>
  </sheetViews>
  <sheetFormatPr defaultRowHeight="13.8"/>
  <cols>
    <col min="1" max="1" width="2.8984375" style="30" bestFit="1" customWidth="1"/>
    <col min="2" max="2" width="87.09765625" style="31" customWidth="1"/>
    <col min="3" max="16384" width="8.796875" style="31"/>
  </cols>
  <sheetData>
    <row r="1" spans="1:2" ht="15.75" customHeight="1">
      <c r="A1" s="49"/>
      <c r="B1" s="43" t="s">
        <v>96</v>
      </c>
    </row>
    <row r="2" spans="1:2" ht="15.75" customHeight="1">
      <c r="A2" s="49"/>
      <c r="B2" s="43" t="s">
        <v>97</v>
      </c>
    </row>
    <row r="3" spans="1:2" ht="10.5" customHeight="1">
      <c r="A3" s="49"/>
      <c r="B3" s="44"/>
    </row>
    <row r="4" spans="1:2" ht="38.25" customHeight="1">
      <c r="A4" s="50">
        <v>1</v>
      </c>
      <c r="B4" s="45" t="s">
        <v>65</v>
      </c>
    </row>
    <row r="5" spans="1:2" ht="31.2">
      <c r="A5" s="50">
        <v>2</v>
      </c>
      <c r="B5" s="45" t="s">
        <v>133</v>
      </c>
    </row>
    <row r="6" spans="1:2" ht="31.2">
      <c r="A6" s="50">
        <v>3</v>
      </c>
      <c r="B6" s="45" t="s">
        <v>40</v>
      </c>
    </row>
    <row r="7" spans="1:2" ht="78">
      <c r="A7" s="50">
        <v>4</v>
      </c>
      <c r="B7" s="45" t="s">
        <v>134</v>
      </c>
    </row>
    <row r="8" spans="1:2" ht="31.2">
      <c r="A8" s="50">
        <v>5</v>
      </c>
      <c r="B8" s="45" t="s">
        <v>162</v>
      </c>
    </row>
    <row r="9" spans="1:2" ht="46.8">
      <c r="A9" s="50">
        <v>6</v>
      </c>
      <c r="B9" s="45" t="s">
        <v>41</v>
      </c>
    </row>
    <row r="10" spans="1:2" ht="46.8">
      <c r="A10" s="50">
        <v>7</v>
      </c>
      <c r="B10" s="46" t="s">
        <v>66</v>
      </c>
    </row>
    <row r="11" spans="1:2" ht="31.2">
      <c r="A11" s="50">
        <v>8</v>
      </c>
      <c r="B11" s="47" t="s">
        <v>135</v>
      </c>
    </row>
    <row r="12" spans="1:2" ht="15.6">
      <c r="A12" s="50"/>
      <c r="B12" s="45" t="s">
        <v>98</v>
      </c>
    </row>
    <row r="13" spans="1:2" ht="15.6">
      <c r="A13" s="50"/>
      <c r="B13" s="45" t="s">
        <v>99</v>
      </c>
    </row>
    <row r="14" spans="1:2" ht="15.6">
      <c r="A14" s="50"/>
      <c r="B14" s="45" t="s">
        <v>100</v>
      </c>
    </row>
    <row r="15" spans="1:2" ht="15.6">
      <c r="A15" s="50"/>
      <c r="B15" s="45" t="s">
        <v>101</v>
      </c>
    </row>
    <row r="16" spans="1:2" ht="15.6">
      <c r="A16" s="50"/>
      <c r="B16" s="45" t="s">
        <v>102</v>
      </c>
    </row>
    <row r="17" spans="1:2" ht="31.2">
      <c r="A17" s="50"/>
      <c r="B17" s="45" t="s">
        <v>103</v>
      </c>
    </row>
    <row r="18" spans="1:2" ht="15.6">
      <c r="A18" s="50"/>
      <c r="B18" s="45" t="s">
        <v>104</v>
      </c>
    </row>
    <row r="19" spans="1:2" ht="31.2">
      <c r="A19" s="50">
        <v>9</v>
      </c>
      <c r="B19" s="45" t="s">
        <v>67</v>
      </c>
    </row>
    <row r="20" spans="1:2" ht="31.2">
      <c r="A20" s="50">
        <v>10</v>
      </c>
      <c r="B20" s="45" t="s">
        <v>136</v>
      </c>
    </row>
    <row r="21" spans="1:2" ht="72.599999999999994" customHeight="1">
      <c r="A21" s="50"/>
      <c r="B21" s="45" t="s">
        <v>167</v>
      </c>
    </row>
    <row r="22" spans="1:2" ht="31.2">
      <c r="A22" s="50"/>
      <c r="B22" s="45" t="s">
        <v>105</v>
      </c>
    </row>
    <row r="23" spans="1:2" ht="75" customHeight="1">
      <c r="A23" s="50"/>
      <c r="B23" s="45" t="s">
        <v>168</v>
      </c>
    </row>
    <row r="24" spans="1:2" ht="62.4">
      <c r="A24" s="50">
        <v>11</v>
      </c>
      <c r="B24" s="45" t="s">
        <v>42</v>
      </c>
    </row>
    <row r="25" spans="1:2" ht="93.6">
      <c r="A25" s="50">
        <v>12</v>
      </c>
      <c r="B25" s="45" t="s">
        <v>262</v>
      </c>
    </row>
    <row r="26" spans="1:2" ht="22.2" customHeight="1">
      <c r="A26" s="50"/>
      <c r="B26" s="48" t="s">
        <v>263</v>
      </c>
    </row>
    <row r="27" spans="1:2" ht="46.8">
      <c r="A27" s="50">
        <v>13</v>
      </c>
      <c r="B27" s="45" t="s">
        <v>137</v>
      </c>
    </row>
    <row r="28" spans="1:2" ht="15.6">
      <c r="A28" s="50">
        <v>14</v>
      </c>
      <c r="B28" s="45" t="s">
        <v>138</v>
      </c>
    </row>
    <row r="29" spans="1:2" ht="62.4">
      <c r="A29" s="50">
        <v>15</v>
      </c>
      <c r="B29" s="45" t="s">
        <v>139</v>
      </c>
    </row>
    <row r="30" spans="1:2" ht="62.4">
      <c r="A30" s="50">
        <v>16</v>
      </c>
      <c r="B30" s="45" t="s">
        <v>140</v>
      </c>
    </row>
    <row r="31" spans="1:2" ht="15.6">
      <c r="A31" s="50"/>
      <c r="B31" s="45" t="s">
        <v>106</v>
      </c>
    </row>
    <row r="32" spans="1:2" ht="46.8">
      <c r="A32" s="50"/>
      <c r="B32" s="45" t="s">
        <v>264</v>
      </c>
    </row>
    <row r="33" spans="1:2" ht="15.6">
      <c r="A33" s="50"/>
      <c r="B33" s="45" t="s">
        <v>107</v>
      </c>
    </row>
    <row r="34" spans="1:2" ht="15.6">
      <c r="A34" s="50"/>
      <c r="B34" s="45" t="s">
        <v>108</v>
      </c>
    </row>
    <row r="35" spans="1:2" ht="31.2">
      <c r="A35" s="50"/>
      <c r="B35" s="45" t="s">
        <v>109</v>
      </c>
    </row>
    <row r="36" spans="1:2" ht="15.6">
      <c r="A36" s="50"/>
      <c r="B36" s="45" t="s">
        <v>110</v>
      </c>
    </row>
    <row r="37" spans="1:2" ht="31.2">
      <c r="A37" s="50"/>
      <c r="B37" s="48" t="s">
        <v>111</v>
      </c>
    </row>
    <row r="38" spans="1:2" ht="93.6">
      <c r="A38" s="50">
        <v>17</v>
      </c>
      <c r="B38" s="45" t="s">
        <v>141</v>
      </c>
    </row>
    <row r="39" spans="1:2" ht="46.8">
      <c r="A39" s="50"/>
      <c r="B39" s="45" t="s">
        <v>112</v>
      </c>
    </row>
    <row r="40" spans="1:2" ht="31.2">
      <c r="A40" s="50"/>
      <c r="B40" s="45" t="s">
        <v>113</v>
      </c>
    </row>
    <row r="41" spans="1:2" ht="31.2">
      <c r="A41" s="50"/>
      <c r="B41" s="45" t="s">
        <v>114</v>
      </c>
    </row>
    <row r="42" spans="1:2" ht="31.2">
      <c r="A42" s="50"/>
      <c r="B42" s="45" t="s">
        <v>115</v>
      </c>
    </row>
    <row r="43" spans="1:2" ht="15.6">
      <c r="A43" s="50"/>
      <c r="B43" s="45" t="s">
        <v>116</v>
      </c>
    </row>
    <row r="44" spans="1:2" ht="46.8">
      <c r="A44" s="50"/>
      <c r="B44" s="45" t="s">
        <v>117</v>
      </c>
    </row>
    <row r="45" spans="1:2" ht="46.8">
      <c r="A45" s="50"/>
      <c r="B45" s="45" t="s">
        <v>265</v>
      </c>
    </row>
    <row r="46" spans="1:2" ht="46.8">
      <c r="A46" s="50"/>
      <c r="B46" s="45" t="s">
        <v>118</v>
      </c>
    </row>
    <row r="47" spans="1:2" ht="31.2">
      <c r="A47" s="50"/>
      <c r="B47" s="45" t="s">
        <v>119</v>
      </c>
    </row>
    <row r="48" spans="1:2" ht="62.4">
      <c r="A48" s="50">
        <v>18</v>
      </c>
      <c r="B48" s="45" t="s">
        <v>68</v>
      </c>
    </row>
    <row r="49" spans="1:2" ht="62.4">
      <c r="A49" s="50">
        <v>19</v>
      </c>
      <c r="B49" s="45" t="s">
        <v>142</v>
      </c>
    </row>
    <row r="50" spans="1:2" ht="15.6">
      <c r="A50" s="50">
        <v>20</v>
      </c>
      <c r="B50" s="45" t="s">
        <v>43</v>
      </c>
    </row>
    <row r="51" spans="1:2" ht="15.6">
      <c r="A51" s="50">
        <v>21</v>
      </c>
      <c r="B51" s="45" t="s">
        <v>143</v>
      </c>
    </row>
    <row r="52" spans="1:2" ht="46.8">
      <c r="A52" s="50"/>
      <c r="B52" s="45" t="s">
        <v>120</v>
      </c>
    </row>
    <row r="53" spans="1:2" ht="46.8">
      <c r="A53" s="50"/>
      <c r="B53" s="45" t="s">
        <v>121</v>
      </c>
    </row>
    <row r="54" spans="1:2" ht="54.6" customHeight="1">
      <c r="A54" s="50">
        <v>22</v>
      </c>
      <c r="B54" s="51" t="s">
        <v>169</v>
      </c>
    </row>
    <row r="55" spans="1:2" ht="15.6">
      <c r="A55" s="50">
        <v>23</v>
      </c>
      <c r="B55" s="45" t="s">
        <v>69</v>
      </c>
    </row>
    <row r="56" spans="1:2" ht="62.4">
      <c r="A56" s="50">
        <v>24</v>
      </c>
      <c r="B56" s="45" t="s">
        <v>144</v>
      </c>
    </row>
    <row r="57" spans="1:2" ht="31.2">
      <c r="A57" s="50">
        <v>25</v>
      </c>
      <c r="B57" s="45" t="s">
        <v>145</v>
      </c>
    </row>
    <row r="58" spans="1:2" ht="78">
      <c r="A58" s="50">
        <v>26</v>
      </c>
      <c r="B58" s="45" t="s">
        <v>146</v>
      </c>
    </row>
    <row r="59" spans="1:2" ht="46.8">
      <c r="A59" s="50">
        <v>27</v>
      </c>
      <c r="B59" s="45" t="s">
        <v>147</v>
      </c>
    </row>
    <row r="60" spans="1:2" ht="57" customHeight="1">
      <c r="A60" s="50">
        <v>28</v>
      </c>
      <c r="B60" s="45" t="s">
        <v>44</v>
      </c>
    </row>
    <row r="61" spans="1:2" ht="62.4">
      <c r="A61" s="50">
        <v>29</v>
      </c>
      <c r="B61" s="45" t="s">
        <v>70</v>
      </c>
    </row>
    <row r="62" spans="1:2" ht="46.8">
      <c r="A62" s="50">
        <v>30</v>
      </c>
      <c r="B62" s="45" t="s">
        <v>45</v>
      </c>
    </row>
    <row r="63" spans="1:2" ht="46.8">
      <c r="A63" s="50">
        <v>31</v>
      </c>
      <c r="B63" s="45" t="s">
        <v>71</v>
      </c>
    </row>
    <row r="64" spans="1:2" ht="31.2">
      <c r="A64" s="50">
        <v>32</v>
      </c>
      <c r="B64" s="45" t="s">
        <v>148</v>
      </c>
    </row>
    <row r="65" spans="1:2" ht="46.8">
      <c r="A65" s="50">
        <v>33</v>
      </c>
      <c r="B65" s="45" t="s">
        <v>46</v>
      </c>
    </row>
    <row r="66" spans="1:2" ht="78">
      <c r="A66" s="50">
        <v>34</v>
      </c>
      <c r="B66" s="45" t="s">
        <v>149</v>
      </c>
    </row>
    <row r="67" spans="1:2" ht="46.8">
      <c r="A67" s="50"/>
      <c r="B67" s="45" t="s">
        <v>122</v>
      </c>
    </row>
    <row r="68" spans="1:2" ht="31.2">
      <c r="A68" s="50">
        <v>35</v>
      </c>
      <c r="B68" s="45" t="s">
        <v>150</v>
      </c>
    </row>
    <row r="69" spans="1:2" ht="15.6">
      <c r="A69" s="50">
        <v>36</v>
      </c>
      <c r="B69" s="45" t="s">
        <v>151</v>
      </c>
    </row>
    <row r="70" spans="1:2" ht="78">
      <c r="A70" s="50"/>
      <c r="B70" s="45" t="s">
        <v>123</v>
      </c>
    </row>
    <row r="71" spans="1:2" ht="31.2">
      <c r="A71" s="50">
        <v>37</v>
      </c>
      <c r="B71" s="45" t="s">
        <v>152</v>
      </c>
    </row>
    <row r="72" spans="1:2" ht="62.4">
      <c r="A72" s="50"/>
      <c r="B72" s="45" t="s">
        <v>124</v>
      </c>
    </row>
    <row r="73" spans="1:2" ht="93.6">
      <c r="A73" s="50"/>
      <c r="B73" s="45" t="s">
        <v>125</v>
      </c>
    </row>
    <row r="74" spans="1:2" ht="15.6">
      <c r="A74" s="50"/>
      <c r="B74" s="46" t="s">
        <v>126</v>
      </c>
    </row>
    <row r="75" spans="1:2" ht="62.4">
      <c r="A75" s="50"/>
      <c r="B75" s="46" t="s">
        <v>127</v>
      </c>
    </row>
    <row r="76" spans="1:2" ht="31.2">
      <c r="A76" s="50"/>
      <c r="B76" s="45" t="s">
        <v>128</v>
      </c>
    </row>
    <row r="77" spans="1:2" ht="171.6">
      <c r="A77" s="50">
        <v>38</v>
      </c>
      <c r="B77" s="45" t="s">
        <v>163</v>
      </c>
    </row>
    <row r="78" spans="1:2" ht="62.4">
      <c r="A78" s="50">
        <v>39</v>
      </c>
      <c r="B78" s="45" t="s">
        <v>72</v>
      </c>
    </row>
    <row r="79" spans="1:2" ht="62.4">
      <c r="A79" s="50">
        <v>40</v>
      </c>
      <c r="B79" s="45" t="s">
        <v>153</v>
      </c>
    </row>
    <row r="80" spans="1:2" ht="15.6">
      <c r="A80" s="50">
        <v>41</v>
      </c>
      <c r="B80" s="45" t="s">
        <v>154</v>
      </c>
    </row>
    <row r="81" spans="1:2" ht="31.2">
      <c r="A81" s="50">
        <v>42</v>
      </c>
      <c r="B81" s="45" t="s">
        <v>47</v>
      </c>
    </row>
    <row r="82" spans="1:2" ht="31.2">
      <c r="A82" s="50">
        <v>43</v>
      </c>
      <c r="B82" s="45" t="s">
        <v>164</v>
      </c>
    </row>
    <row r="83" spans="1:2" ht="62.4">
      <c r="A83" s="50">
        <v>44</v>
      </c>
      <c r="B83" s="45" t="s">
        <v>155</v>
      </c>
    </row>
    <row r="84" spans="1:2" ht="62.4">
      <c r="A84" s="50">
        <v>45</v>
      </c>
      <c r="B84" s="45" t="s">
        <v>73</v>
      </c>
    </row>
    <row r="85" spans="1:2" ht="46.8">
      <c r="A85" s="50">
        <v>46</v>
      </c>
      <c r="B85" s="45" t="s">
        <v>156</v>
      </c>
    </row>
    <row r="86" spans="1:2" ht="78">
      <c r="A86" s="50">
        <v>47</v>
      </c>
      <c r="B86" s="45" t="s">
        <v>74</v>
      </c>
    </row>
    <row r="87" spans="1:2" ht="31.2">
      <c r="A87" s="50">
        <v>48</v>
      </c>
      <c r="B87" s="45" t="s">
        <v>48</v>
      </c>
    </row>
    <row r="88" spans="1:2" ht="31.2">
      <c r="A88" s="50">
        <v>49</v>
      </c>
      <c r="B88" s="45" t="s">
        <v>49</v>
      </c>
    </row>
    <row r="89" spans="1:2" ht="31.2">
      <c r="A89" s="50">
        <v>50</v>
      </c>
      <c r="B89" s="45" t="s">
        <v>157</v>
      </c>
    </row>
    <row r="90" spans="1:2" ht="31.2">
      <c r="A90" s="50">
        <v>51</v>
      </c>
      <c r="B90" s="45" t="s">
        <v>158</v>
      </c>
    </row>
    <row r="91" spans="1:2" ht="31.2">
      <c r="A91" s="50"/>
      <c r="B91" s="45" t="s">
        <v>129</v>
      </c>
    </row>
    <row r="92" spans="1:2" ht="31.2">
      <c r="A92" s="50"/>
      <c r="B92" s="45" t="s">
        <v>130</v>
      </c>
    </row>
    <row r="93" spans="1:2" ht="46.8">
      <c r="A93" s="50"/>
      <c r="B93" s="45" t="s">
        <v>131</v>
      </c>
    </row>
    <row r="94" spans="1:2" ht="78">
      <c r="A94" s="50"/>
      <c r="B94" s="45" t="s">
        <v>132</v>
      </c>
    </row>
    <row r="95" spans="1:2" ht="62.4">
      <c r="A95" s="50">
        <v>52</v>
      </c>
      <c r="B95" s="45" t="s">
        <v>159</v>
      </c>
    </row>
    <row r="96" spans="1:2" ht="31.2">
      <c r="A96" s="50">
        <v>53</v>
      </c>
      <c r="B96" s="45" t="s">
        <v>160</v>
      </c>
    </row>
    <row r="97" spans="1:2" ht="62.4">
      <c r="A97" s="50">
        <v>54</v>
      </c>
      <c r="B97" s="45" t="s">
        <v>161</v>
      </c>
    </row>
    <row r="98" spans="1:2" ht="62.4">
      <c r="A98" s="50">
        <v>55</v>
      </c>
      <c r="B98" s="46" t="s">
        <v>50</v>
      </c>
    </row>
    <row r="99" spans="1:2" ht="46.8">
      <c r="A99" s="50">
        <v>56</v>
      </c>
      <c r="B99" s="45" t="s">
        <v>165</v>
      </c>
    </row>
    <row r="100" spans="1:2" ht="93.6">
      <c r="A100" s="50">
        <v>57</v>
      </c>
      <c r="B100" s="45" t="s">
        <v>166</v>
      </c>
    </row>
    <row r="101" spans="1:2" ht="15.6">
      <c r="A101" s="50">
        <v>58</v>
      </c>
      <c r="B101" s="45" t="s">
        <v>51</v>
      </c>
    </row>
    <row r="102" spans="1:2" ht="15.6">
      <c r="B102" s="29"/>
    </row>
    <row r="103" spans="1:2" ht="15.6">
      <c r="B103" s="29"/>
    </row>
  </sheetData>
  <hyperlinks>
    <hyperlink ref="B10" r:id="rId1" display="http://www.amw.com.pl/"/>
    <hyperlink ref="B98"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Wenska Anna</cp:lastModifiedBy>
  <cp:lastPrinted>2026-02-11T09:38:32Z</cp:lastPrinted>
  <dcterms:created xsi:type="dcterms:W3CDTF">2012-08-13T14:00:07Z</dcterms:created>
  <dcterms:modified xsi:type="dcterms:W3CDTF">2026-02-11T09:39:34Z</dcterms:modified>
</cp:coreProperties>
</file>